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40" yWindow="20" windowWidth="28660" windowHeight="15220" tabRatio="448"/>
  </bookViews>
  <sheets>
    <sheet name="Analysis template sheet" sheetId="1" r:id="rId1"/>
    <sheet name="Sheet2" sheetId="2" r:id="rId2"/>
    <sheet name="Sheet3" sheetId="3" r:id="rId3"/>
  </sheets>
  <definedNames>
    <definedName name="_xlnm._FilterDatabase" localSheetId="0" hidden="1">'Analysis template sheet'!$A$6:$AC$75</definedName>
    <definedName name="_xlnm.Print_Area" localSheetId="0">'Analysis template sheet'!$A$1:$T$28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V78" i="1" l="1"/>
  <c r="T7" i="1"/>
  <c r="T8" i="1"/>
  <c r="T9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" i="1"/>
  <c r="X8" i="1"/>
  <c r="AB8" i="1"/>
  <c r="K8" i="1"/>
  <c r="Y8" i="1"/>
  <c r="L8" i="1"/>
  <c r="AA8" i="1"/>
  <c r="AC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AB9" i="1"/>
  <c r="T10" i="1"/>
  <c r="AB10" i="1"/>
  <c r="T11" i="1"/>
  <c r="AB11" i="1"/>
  <c r="T12" i="1"/>
  <c r="AB12" i="1"/>
  <c r="T13" i="1"/>
  <c r="AB13" i="1"/>
  <c r="T14" i="1"/>
  <c r="AB14" i="1"/>
  <c r="T15" i="1"/>
  <c r="AB15" i="1"/>
  <c r="T16" i="1"/>
  <c r="AB16" i="1"/>
  <c r="T17" i="1"/>
  <c r="AB17" i="1"/>
  <c r="T18" i="1"/>
  <c r="AB18" i="1"/>
  <c r="T19" i="1"/>
  <c r="AB19" i="1"/>
  <c r="T20" i="1"/>
  <c r="AB20" i="1"/>
  <c r="T21" i="1"/>
  <c r="AB21" i="1"/>
  <c r="T22" i="1"/>
  <c r="AB22" i="1"/>
  <c r="T23" i="1"/>
  <c r="AB23" i="1"/>
  <c r="T24" i="1"/>
  <c r="AB24" i="1"/>
  <c r="T25" i="1"/>
  <c r="AB25" i="1"/>
  <c r="T26" i="1"/>
  <c r="AB26" i="1"/>
  <c r="T27" i="1"/>
  <c r="AB27" i="1"/>
  <c r="T28" i="1"/>
  <c r="AB28" i="1"/>
  <c r="T29" i="1"/>
  <c r="AB29" i="1"/>
  <c r="T30" i="1"/>
  <c r="AB30" i="1"/>
  <c r="T31" i="1"/>
  <c r="AB31" i="1"/>
  <c r="T32" i="1"/>
  <c r="AB32" i="1"/>
  <c r="T33" i="1"/>
  <c r="AB33" i="1"/>
  <c r="T34" i="1"/>
  <c r="AB34" i="1"/>
  <c r="T35" i="1"/>
  <c r="AB35" i="1"/>
  <c r="T36" i="1"/>
  <c r="AB36" i="1"/>
  <c r="T37" i="1"/>
  <c r="AB37" i="1"/>
  <c r="T38" i="1"/>
  <c r="AB38" i="1"/>
  <c r="T39" i="1"/>
  <c r="AB39" i="1"/>
  <c r="T40" i="1"/>
  <c r="AB40" i="1"/>
  <c r="T41" i="1"/>
  <c r="AB41" i="1"/>
  <c r="T42" i="1"/>
  <c r="AB42" i="1"/>
  <c r="T43" i="1"/>
  <c r="AB43" i="1"/>
  <c r="T44" i="1"/>
  <c r="AB44" i="1"/>
  <c r="T45" i="1"/>
  <c r="AB45" i="1"/>
  <c r="T46" i="1"/>
  <c r="AB46" i="1"/>
  <c r="T47" i="1"/>
  <c r="AB47" i="1"/>
  <c r="T48" i="1"/>
  <c r="AB48" i="1"/>
  <c r="T49" i="1"/>
  <c r="AB49" i="1"/>
  <c r="T50" i="1"/>
  <c r="AB50" i="1"/>
  <c r="T51" i="1"/>
  <c r="AB51" i="1"/>
  <c r="T52" i="1"/>
  <c r="AB52" i="1"/>
  <c r="T53" i="1"/>
  <c r="AB53" i="1"/>
  <c r="T54" i="1"/>
  <c r="AB54" i="1"/>
  <c r="T55" i="1"/>
  <c r="AB55" i="1"/>
  <c r="T56" i="1"/>
  <c r="AB56" i="1"/>
  <c r="T57" i="1"/>
  <c r="AB57" i="1"/>
  <c r="T58" i="1"/>
  <c r="AB58" i="1"/>
  <c r="T59" i="1"/>
  <c r="AB59" i="1"/>
  <c r="T60" i="1"/>
  <c r="AB60" i="1"/>
  <c r="T61" i="1"/>
  <c r="AB61" i="1"/>
  <c r="T62" i="1"/>
  <c r="AB62" i="1"/>
  <c r="T63" i="1"/>
  <c r="AB63" i="1"/>
  <c r="T64" i="1"/>
  <c r="AB64" i="1"/>
  <c r="T65" i="1"/>
  <c r="AB65" i="1"/>
  <c r="T66" i="1"/>
  <c r="AB66" i="1"/>
  <c r="T67" i="1"/>
  <c r="AB67" i="1"/>
  <c r="T68" i="1"/>
  <c r="AB68" i="1"/>
  <c r="T69" i="1"/>
  <c r="AB69" i="1"/>
  <c r="T70" i="1"/>
  <c r="AB70" i="1"/>
  <c r="T71" i="1"/>
  <c r="AB71" i="1"/>
  <c r="T72" i="1"/>
  <c r="AB72" i="1"/>
  <c r="T73" i="1"/>
  <c r="AB73" i="1"/>
  <c r="T74" i="1"/>
  <c r="AB74" i="1"/>
  <c r="T75" i="1"/>
  <c r="AB75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" i="1"/>
  <c r="X7" i="1"/>
  <c r="Y7" i="1"/>
  <c r="BZ78" i="1"/>
  <c r="BZ79" i="1"/>
  <c r="BZ80" i="1"/>
  <c r="BZ81" i="1"/>
  <c r="BZ83" i="1"/>
  <c r="BZ84" i="1"/>
  <c r="BZ82" i="1"/>
  <c r="AU24" i="1"/>
  <c r="AU23" i="1"/>
  <c r="AU22" i="1"/>
  <c r="AU46" i="1"/>
  <c r="AU45" i="1"/>
  <c r="AU44" i="1"/>
  <c r="BV79" i="1"/>
  <c r="BV80" i="1"/>
  <c r="BV81" i="1"/>
  <c r="BV82" i="1"/>
  <c r="BV83" i="1"/>
  <c r="BV84" i="1"/>
  <c r="BV85" i="1"/>
  <c r="BZ85" i="1"/>
  <c r="L7" i="1"/>
  <c r="AA7" i="1"/>
  <c r="L75" i="1"/>
  <c r="L73" i="1"/>
  <c r="L71" i="1"/>
  <c r="L69" i="1"/>
  <c r="L67" i="1"/>
  <c r="L65" i="1"/>
  <c r="L63" i="1"/>
  <c r="L6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Y74" i="1"/>
  <c r="Y72" i="1"/>
  <c r="Y70" i="1"/>
  <c r="Y68" i="1"/>
  <c r="Y66" i="1"/>
  <c r="Y64" i="1"/>
  <c r="Y62" i="1"/>
  <c r="Y60" i="1"/>
  <c r="Y58" i="1"/>
  <c r="Y56" i="1"/>
  <c r="Y54" i="1"/>
  <c r="Y52" i="1"/>
  <c r="Y50" i="1"/>
  <c r="Y48" i="1"/>
  <c r="Y46" i="1"/>
  <c r="Y44" i="1"/>
  <c r="Y42" i="1"/>
  <c r="Y40" i="1"/>
  <c r="Y38" i="1"/>
  <c r="Y36" i="1"/>
  <c r="Y34" i="1"/>
  <c r="Y32" i="1"/>
  <c r="Y30" i="1"/>
  <c r="Y28" i="1"/>
  <c r="Y26" i="1"/>
  <c r="Y24" i="1"/>
  <c r="Y22" i="1"/>
  <c r="Y20" i="1"/>
  <c r="Y18" i="1"/>
  <c r="Y16" i="1"/>
  <c r="Y14" i="1"/>
  <c r="Y12" i="1"/>
  <c r="Y10" i="1"/>
  <c r="L74" i="1"/>
  <c r="L72" i="1"/>
  <c r="AA72" i="1"/>
  <c r="AC72" i="1"/>
  <c r="L70" i="1"/>
  <c r="L68" i="1"/>
  <c r="AA68" i="1"/>
  <c r="AC68" i="1"/>
  <c r="L66" i="1"/>
  <c r="L64" i="1"/>
  <c r="AA64" i="1"/>
  <c r="L62" i="1"/>
  <c r="L60" i="1"/>
  <c r="AA60" i="1"/>
  <c r="AC60" i="1"/>
  <c r="L58" i="1"/>
  <c r="L56" i="1"/>
  <c r="AA56" i="1"/>
  <c r="AC56" i="1"/>
  <c r="L54" i="1"/>
  <c r="L52" i="1"/>
  <c r="AA52" i="1"/>
  <c r="AC52" i="1"/>
  <c r="L50" i="1"/>
  <c r="L48" i="1"/>
  <c r="AA48" i="1"/>
  <c r="L46" i="1"/>
  <c r="L44" i="1"/>
  <c r="AA44" i="1"/>
  <c r="AC44" i="1"/>
  <c r="L42" i="1"/>
  <c r="L40" i="1"/>
  <c r="AA40" i="1"/>
  <c r="AC40" i="1"/>
  <c r="L38" i="1"/>
  <c r="L36" i="1"/>
  <c r="AA36" i="1"/>
  <c r="AC36" i="1"/>
  <c r="L34" i="1"/>
  <c r="L32" i="1"/>
  <c r="AA32" i="1"/>
  <c r="AC32" i="1"/>
  <c r="L30" i="1"/>
  <c r="L28" i="1"/>
  <c r="AA28" i="1"/>
  <c r="AC28" i="1"/>
  <c r="L26" i="1"/>
  <c r="L24" i="1"/>
  <c r="AA24" i="1"/>
  <c r="AC24" i="1"/>
  <c r="L22" i="1"/>
  <c r="L20" i="1"/>
  <c r="AA20" i="1"/>
  <c r="AC20" i="1"/>
  <c r="L18" i="1"/>
  <c r="L16" i="1"/>
  <c r="AA16" i="1"/>
  <c r="L14" i="1"/>
  <c r="L12" i="1"/>
  <c r="AA12" i="1"/>
  <c r="AC12" i="1"/>
  <c r="L10" i="1"/>
  <c r="Y75" i="1"/>
  <c r="Y73" i="1"/>
  <c r="Y71" i="1"/>
  <c r="Y69" i="1"/>
  <c r="Y67" i="1"/>
  <c r="Y65" i="1"/>
  <c r="Y63" i="1"/>
  <c r="Y61" i="1"/>
  <c r="Y59" i="1"/>
  <c r="Y57" i="1"/>
  <c r="Y55" i="1"/>
  <c r="Y53" i="1"/>
  <c r="Y51" i="1"/>
  <c r="Y49" i="1"/>
  <c r="Y47" i="1"/>
  <c r="Y45" i="1"/>
  <c r="Y43" i="1"/>
  <c r="Y41" i="1"/>
  <c r="Y39" i="1"/>
  <c r="Y37" i="1"/>
  <c r="Y35" i="1"/>
  <c r="Y33" i="1"/>
  <c r="Y31" i="1"/>
  <c r="Y29" i="1"/>
  <c r="Y27" i="1"/>
  <c r="Y25" i="1"/>
  <c r="Y23" i="1"/>
  <c r="Y21" i="1"/>
  <c r="Y19" i="1"/>
  <c r="Y17" i="1"/>
  <c r="Y15" i="1"/>
  <c r="Y13" i="1"/>
  <c r="Y11" i="1"/>
  <c r="Y9" i="1"/>
  <c r="AC64" i="1"/>
  <c r="AC48" i="1"/>
  <c r="AC16" i="1"/>
  <c r="AB7" i="1"/>
  <c r="AU66" i="1"/>
  <c r="AU67" i="1"/>
  <c r="AU68" i="1"/>
  <c r="AA10" i="1"/>
  <c r="AC10" i="1"/>
  <c r="AA14" i="1"/>
  <c r="AC14" i="1"/>
  <c r="AA18" i="1"/>
  <c r="AC18" i="1"/>
  <c r="AA22" i="1"/>
  <c r="AC22" i="1"/>
  <c r="AA26" i="1"/>
  <c r="AC26" i="1"/>
  <c r="AA30" i="1"/>
  <c r="AC30" i="1"/>
  <c r="AA34" i="1"/>
  <c r="AC34" i="1"/>
  <c r="AA38" i="1"/>
  <c r="AC38" i="1"/>
  <c r="AA42" i="1"/>
  <c r="AC42" i="1"/>
  <c r="AA46" i="1"/>
  <c r="AC46" i="1"/>
  <c r="AA50" i="1"/>
  <c r="AC50" i="1"/>
  <c r="AA54" i="1"/>
  <c r="AC54" i="1"/>
  <c r="AA58" i="1"/>
  <c r="AC58" i="1"/>
  <c r="AA62" i="1"/>
  <c r="AC62" i="1"/>
  <c r="AA66" i="1"/>
  <c r="AC66" i="1"/>
  <c r="AA70" i="1"/>
  <c r="AC70" i="1"/>
  <c r="AA74" i="1"/>
  <c r="AC74" i="1"/>
  <c r="AA11" i="1"/>
  <c r="AC11" i="1"/>
  <c r="AA15" i="1"/>
  <c r="AC15" i="1"/>
  <c r="AA19" i="1"/>
  <c r="AC19" i="1"/>
  <c r="AA23" i="1"/>
  <c r="AC23" i="1"/>
  <c r="AA27" i="1"/>
  <c r="AC27" i="1"/>
  <c r="AA31" i="1"/>
  <c r="AC31" i="1"/>
  <c r="AA35" i="1"/>
  <c r="AC35" i="1"/>
  <c r="AA39" i="1"/>
  <c r="AC39" i="1"/>
  <c r="AA43" i="1"/>
  <c r="AC43" i="1"/>
  <c r="AA47" i="1"/>
  <c r="AC47" i="1"/>
  <c r="AA51" i="1"/>
  <c r="AC51" i="1"/>
  <c r="AA55" i="1"/>
  <c r="AC55" i="1"/>
  <c r="AA59" i="1"/>
  <c r="AC59" i="1"/>
  <c r="AA63" i="1"/>
  <c r="AC63" i="1"/>
  <c r="AA67" i="1"/>
  <c r="AC67" i="1"/>
  <c r="AA71" i="1"/>
  <c r="AC71" i="1"/>
  <c r="AA75" i="1"/>
  <c r="AC75" i="1"/>
  <c r="AA9" i="1"/>
  <c r="AC9" i="1"/>
  <c r="AA13" i="1"/>
  <c r="AC13" i="1"/>
  <c r="AA17" i="1"/>
  <c r="AC17" i="1"/>
  <c r="AA21" i="1"/>
  <c r="AC21" i="1"/>
  <c r="AA25" i="1"/>
  <c r="AC25" i="1"/>
  <c r="AA29" i="1"/>
  <c r="AC29" i="1"/>
  <c r="AA33" i="1"/>
  <c r="AC33" i="1"/>
  <c r="AA37" i="1"/>
  <c r="AC37" i="1"/>
  <c r="AA41" i="1"/>
  <c r="AC41" i="1"/>
  <c r="AA45" i="1"/>
  <c r="AC45" i="1"/>
  <c r="AA49" i="1"/>
  <c r="AC49" i="1"/>
  <c r="AA53" i="1"/>
  <c r="AC53" i="1"/>
  <c r="AA57" i="1"/>
  <c r="AC57" i="1"/>
  <c r="AA61" i="1"/>
  <c r="AC61" i="1"/>
  <c r="AA65" i="1"/>
  <c r="AC65" i="1"/>
  <c r="AA69" i="1"/>
  <c r="AC69" i="1"/>
  <c r="AA73" i="1"/>
  <c r="AC73" i="1"/>
  <c r="AC7" i="1"/>
</calcChain>
</file>

<file path=xl/comments1.xml><?xml version="1.0" encoding="utf-8"?>
<comments xmlns="http://schemas.openxmlformats.org/spreadsheetml/2006/main">
  <authors>
    <author>hardingg</author>
    <author>tokelld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hardingg:</t>
        </r>
        <r>
          <rPr>
            <sz val="8"/>
            <color indexed="81"/>
            <rFont val="Tahoma"/>
            <family val="2"/>
          </rPr>
          <t xml:space="preserve">
New failure analysis rating based on ANSTO AG-2395
Severity 1-6 negligible - high
Likelihood A-G highly unlikely - certain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>hardingg:</t>
        </r>
        <r>
          <rPr>
            <sz val="8"/>
            <color indexed="81"/>
            <rFont val="Tahoma"/>
            <family val="2"/>
          </rPr>
          <t xml:space="preserve">
New failure analysis rating based on ANSTO AG-2395
Severity 1-6 negligible - high
Likelihood A-G highly unlikely - certain</t>
        </r>
      </text>
    </comment>
    <comment ref="AI6" authorId="1">
      <text>
        <r>
          <rPr>
            <sz val="9"/>
            <color indexed="81"/>
            <rFont val="Tahoma"/>
            <family val="2"/>
          </rPr>
          <t xml:space="preserve">Only complete these cells if required to make the repair or replace decision.
</t>
        </r>
      </text>
    </comment>
    <comment ref="AJ6" authorId="1">
      <text>
        <r>
          <rPr>
            <sz val="9"/>
            <color indexed="81"/>
            <rFont val="Tahoma"/>
            <family val="2"/>
          </rPr>
          <t xml:space="preserve">Only complete these cells if required to make the repair or replace decision.
</t>
        </r>
      </text>
    </comment>
    <comment ref="AK6" authorId="1">
      <text>
        <r>
          <rPr>
            <sz val="9"/>
            <color indexed="81"/>
            <rFont val="Tahoma"/>
            <family val="2"/>
          </rPr>
          <t xml:space="preserve">Only complete these cells if required to make the repair or replace decision.
</t>
        </r>
      </text>
    </comment>
    <comment ref="AL6" authorId="1">
      <text>
        <r>
          <rPr>
            <sz val="9"/>
            <color indexed="81"/>
            <rFont val="Tahoma"/>
            <family val="2"/>
          </rPr>
          <t xml:space="preserve">Only complete these cells if required to make the repair or replace decision.
</t>
        </r>
      </text>
    </comment>
    <comment ref="AW6" authorId="1">
      <text>
        <r>
          <rPr>
            <b/>
            <sz val="9"/>
            <color indexed="81"/>
            <rFont val="Tahoma"/>
            <family val="2"/>
          </rPr>
          <t xml:space="preserve">Are there regulatory requirements to do maintenance?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6" authorId="1">
      <text>
        <r>
          <rPr>
            <b/>
            <sz val="9"/>
            <color indexed="81"/>
            <rFont val="Tahoma"/>
            <family val="2"/>
          </rPr>
          <t xml:space="preserve">The accepted probability that there will no spares when a failure occurs.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" authorId="1">
      <text>
        <r>
          <rPr>
            <b/>
            <sz val="9"/>
            <color indexed="81"/>
            <rFont val="Tahoma"/>
            <family val="2"/>
          </rPr>
          <t xml:space="preserve">Can be calculated using Poisson distribution.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3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4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5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6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7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8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29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30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hardingg:</t>
        </r>
        <r>
          <rPr>
            <sz val="8"/>
            <color indexed="81"/>
            <rFont val="Tahoma"/>
            <family val="2"/>
          </rPr>
          <t xml:space="preserve">
Description applies to SCHWPs and not CHWPs and it is wrong anyway SCHW1 is SR and SCHW2 is the others</t>
        </r>
      </text>
    </comment>
    <comment ref="M44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45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46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47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48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49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50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51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52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G66" authorId="1">
      <text>
        <r>
          <rPr>
            <b/>
            <sz val="9"/>
            <color indexed="81"/>
            <rFont val="Tahoma"/>
            <family val="2"/>
          </rPr>
          <t>Is a workaround possible or a contingency plan in place?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6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67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68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69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0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1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2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3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4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M75" authorId="1">
      <text>
        <r>
          <rPr>
            <sz val="9"/>
            <color indexed="81"/>
            <rFont val="Tahoma"/>
            <family val="2"/>
          </rPr>
          <t xml:space="preserve">You can nominate more than one mitigating action for a failure mode by adding rows immediately under the failure mode.
</t>
        </r>
      </text>
    </comment>
    <comment ref="BL77" authorId="0">
      <text>
        <r>
          <rPr>
            <b/>
            <sz val="8"/>
            <color indexed="81"/>
            <rFont val="Tahoma"/>
            <family val="2"/>
          </rPr>
          <t>hardingg:</t>
        </r>
        <r>
          <rPr>
            <sz val="8"/>
            <color indexed="81"/>
            <rFont val="Tahoma"/>
            <family val="2"/>
          </rPr>
          <t xml:space="preserve">
New failure analysis rating based on ANSTO AG-2395
Severity 1-6 negligible - high
Likelihood A-G highly unlikely - certain</t>
        </r>
      </text>
    </comment>
  </commentList>
</comments>
</file>

<file path=xl/sharedStrings.xml><?xml version="1.0" encoding="utf-8"?>
<sst xmlns="http://schemas.openxmlformats.org/spreadsheetml/2006/main" count="154" uniqueCount="117">
  <si>
    <t>Notes</t>
  </si>
  <si>
    <t>Maintenance Plan Required?</t>
  </si>
  <si>
    <t>Substitute Item Available?</t>
  </si>
  <si>
    <t>Potential for Sharing?</t>
  </si>
  <si>
    <t>Spares Held?</t>
  </si>
  <si>
    <t>Cost ($)</t>
  </si>
  <si>
    <t>Y</t>
  </si>
  <si>
    <t>N</t>
  </si>
  <si>
    <t>Description</t>
  </si>
  <si>
    <t>Planned maintenance based on:</t>
  </si>
  <si>
    <t>Maintenance plan in Hardcat?</t>
  </si>
  <si>
    <t>Regulatory requirements?</t>
  </si>
  <si>
    <t>Calibration(s) required?</t>
  </si>
  <si>
    <t>Failure mode (if specific)</t>
  </si>
  <si>
    <t>MAINTENANCE PLANNING</t>
  </si>
  <si>
    <t>Run to failure?</t>
  </si>
  <si>
    <t>SPARES ANALYSIS</t>
  </si>
  <si>
    <t>Estimated MTBF</t>
  </si>
  <si>
    <t>&lt; 1 year</t>
  </si>
  <si>
    <t>1 to 5 years</t>
  </si>
  <si>
    <t>&gt; 5 years</t>
  </si>
  <si>
    <t>Spares quantity required</t>
  </si>
  <si>
    <t>Consequence of failure (1-6)</t>
  </si>
  <si>
    <t>Likelihood of failure (1-6)</t>
  </si>
  <si>
    <t>Spare parts lead time?</t>
  </si>
  <si>
    <t>Probability of stock outage</t>
  </si>
  <si>
    <t>FAILURE ACTION</t>
  </si>
  <si>
    <t>Time to replace</t>
  </si>
  <si>
    <t>Cost of spares kit</t>
  </si>
  <si>
    <t>Cost of spare unit</t>
  </si>
  <si>
    <t>Repair or replace?</t>
  </si>
  <si>
    <t>Repair</t>
  </si>
  <si>
    <t>Replace</t>
  </si>
  <si>
    <t>Result</t>
  </si>
  <si>
    <t>Consequence of failure</t>
  </si>
  <si>
    <t>Likelihood of failure</t>
  </si>
  <si>
    <t>Redundant system, no lost beam time</t>
  </si>
  <si>
    <t>Critical system - &lt; 1 hour lost beam-time</t>
  </si>
  <si>
    <t>Critical system - &lt; 24 hours lost beam-time</t>
  </si>
  <si>
    <t>Failure expected in the next 3 years</t>
  </si>
  <si>
    <t>Failure expected in the next 10 years</t>
  </si>
  <si>
    <t>Failure expected in the next 1 year</t>
  </si>
  <si>
    <t>Critical system - &lt; 8 hours lost beam-time</t>
  </si>
  <si>
    <r>
      <t xml:space="preserve">Failure has occured in the past and is </t>
    </r>
    <r>
      <rPr>
        <b/>
        <u/>
        <sz val="11"/>
        <color theme="1"/>
        <rFont val="Calibri"/>
        <family val="2"/>
        <scheme val="minor"/>
      </rPr>
      <t>LIKELY</t>
    </r>
    <r>
      <rPr>
        <sz val="11"/>
        <color theme="1"/>
        <rFont val="Calibri"/>
        <family val="2"/>
        <scheme val="minor"/>
      </rPr>
      <t xml:space="preserve"> to re-occur</t>
    </r>
  </si>
  <si>
    <t>Failure has occured in the past but is UNLIKELY to re-occur</t>
  </si>
  <si>
    <t xml:space="preserve">        Use / 'mileage'?</t>
  </si>
  <si>
    <t xml:space="preserve">        Elapsed time?</t>
  </si>
  <si>
    <t xml:space="preserve">        Condition monitoring?</t>
  </si>
  <si>
    <t>Time to diagnose &amp; repair (hrs)</t>
  </si>
  <si>
    <t>Qty in service</t>
  </si>
  <si>
    <t>FAILURE ANALYSIS AFTER MITIGATION</t>
  </si>
  <si>
    <t>Benefit</t>
  </si>
  <si>
    <t>MAINTENANCE PLAN</t>
  </si>
  <si>
    <t>Less than $2,000</t>
  </si>
  <si>
    <t>$2,000 to $15,000</t>
  </si>
  <si>
    <t>$15,000 to $50,000</t>
  </si>
  <si>
    <t>$50,000 to $150,000</t>
  </si>
  <si>
    <t>$150,000 to $500,000</t>
  </si>
  <si>
    <t>More than $500,000</t>
  </si>
  <si>
    <t>Cost</t>
  </si>
  <si>
    <t>Effort</t>
  </si>
  <si>
    <t>60 days to 200 days</t>
  </si>
  <si>
    <t>More than 200 days</t>
  </si>
  <si>
    <t>Obsolescence in the next 3 years - no support from vendor available</t>
  </si>
  <si>
    <t>Benefit/cost</t>
  </si>
  <si>
    <t>Capital cost required to implement ($,000)</t>
  </si>
  <si>
    <t>No effort</t>
  </si>
  <si>
    <t>2 days to 20 days</t>
  </si>
  <si>
    <t>20 days to 60 days</t>
  </si>
  <si>
    <t>Failure not expected in the life of the facility</t>
  </si>
  <si>
    <t>FAILURE ANALYSIS</t>
  </si>
  <si>
    <t>Annual operating effort required (days)</t>
  </si>
  <si>
    <t>Annual operating effort</t>
  </si>
  <si>
    <t>Less than 5 days per annum</t>
  </si>
  <si>
    <t>Less than 20 days per annum</t>
  </si>
  <si>
    <t>More than 20 days per annum</t>
  </si>
  <si>
    <t>Value of our effort ($/day)</t>
  </si>
  <si>
    <t>One-off effort required to implement mitigation (days)</t>
  </si>
  <si>
    <t>Average cost of band ($,000)</t>
  </si>
  <si>
    <t>Average value of band of effort ($,000)</t>
  </si>
  <si>
    <t>Average of the band of effort</t>
  </si>
  <si>
    <t>Is this mitigation already in place?</t>
  </si>
  <si>
    <t>Yes</t>
  </si>
  <si>
    <t>No</t>
  </si>
  <si>
    <t>Yes - STOP here</t>
  </si>
  <si>
    <t>Redundant system, some lost beam time, still redundant after failure</t>
  </si>
  <si>
    <t>Redundant system, some lost beam time, no remaining redundancy after failure</t>
  </si>
  <si>
    <t>MITIGATION</t>
  </si>
  <si>
    <t>Date</t>
  </si>
  <si>
    <t>FMEA</t>
  </si>
  <si>
    <t>Participants</t>
  </si>
  <si>
    <t>Single  point of failure?</t>
  </si>
  <si>
    <t>SBS element(s) covered</t>
  </si>
  <si>
    <r>
      <t xml:space="preserve">Consequence of failure </t>
    </r>
    <r>
      <rPr>
        <sz val="12"/>
        <rFont val="Arial"/>
        <family val="2"/>
      </rPr>
      <t>(assuming failure occurs during user beam and no mitigation in place)</t>
    </r>
  </si>
  <si>
    <t>Less than 2 hours</t>
  </si>
  <si>
    <t>2 hours to 2 days</t>
  </si>
  <si>
    <t>Number or years operating costs to include in total cost</t>
  </si>
  <si>
    <t>Approx total cost ($,000)</t>
  </si>
  <si>
    <t>Failure prevention</t>
  </si>
  <si>
    <t>Train staff to respond</t>
  </si>
  <si>
    <t>Re-engineer the system</t>
  </si>
  <si>
    <t>Likelihood of failure (assuming no mitigation in place)</t>
  </si>
  <si>
    <t>Asset no (if required)</t>
  </si>
  <si>
    <t>Failure response</t>
  </si>
  <si>
    <t>REPLACE failed unit - procure spares</t>
  </si>
  <si>
    <t>REPAIR failed unit - procure spares (consider breaking the system down further)</t>
  </si>
  <si>
    <t>Obsolescence - Will this item be unsupported ~3 years from now</t>
  </si>
  <si>
    <t>Loss of control of beam - recover within &lt; 8 hours</t>
  </si>
  <si>
    <t>Will impact functionality of all beamlines</t>
  </si>
  <si>
    <t>Low risk, no further action planned</t>
  </si>
  <si>
    <t>Comments</t>
  </si>
  <si>
    <t>Loss of top-up or ability to restart for &lt; 8 hours</t>
  </si>
  <si>
    <t>Preventative maintenance / condition monitoring</t>
  </si>
  <si>
    <t xml:space="preserve">Re-engineer the system and carry out preventative maintenance </t>
  </si>
  <si>
    <t>Critical system - &lt; 1 week lost beam-time</t>
  </si>
  <si>
    <t>Critical system - &lt; 1 month lost beam-time</t>
  </si>
  <si>
    <t>Critical system - &gt; 1 month lost beam-time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</si>
</sst>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#,##0_ ;[Red]\-#,##0\ 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 applyAlignment="1"/>
    <xf numFmtId="0" fontId="3" fillId="0" borderId="2" xfId="0" applyFont="1" applyBorder="1" applyAlignment="1"/>
    <xf numFmtId="0" fontId="3" fillId="0" borderId="2" xfId="0" applyFont="1" applyFill="1" applyBorder="1" applyAlignment="1"/>
    <xf numFmtId="0" fontId="0" fillId="0" borderId="0" xfId="0" applyAlignment="1"/>
    <xf numFmtId="0" fontId="1" fillId="0" borderId="0" xfId="0" applyFont="1" applyAlignment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center"/>
    </xf>
    <xf numFmtId="0" fontId="3" fillId="4" borderId="2" xfId="0" applyFont="1" applyFill="1" applyBorder="1" applyAlignment="1"/>
    <xf numFmtId="3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/>
    <xf numFmtId="0" fontId="0" fillId="0" borderId="8" xfId="0" applyBorder="1" applyAlignment="1">
      <alignment horizontal="center" wrapText="1"/>
    </xf>
    <xf numFmtId="0" fontId="3" fillId="0" borderId="3" xfId="0" applyFont="1" applyBorder="1" applyAlignment="1"/>
    <xf numFmtId="3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/>
    <xf numFmtId="0" fontId="2" fillId="3" borderId="2" xfId="0" applyFont="1" applyFill="1" applyBorder="1" applyAlignment="1">
      <alignment horizontal="center" textRotation="90" wrapText="1"/>
    </xf>
    <xf numFmtId="0" fontId="3" fillId="5" borderId="2" xfId="0" applyFont="1" applyFill="1" applyBorder="1" applyAlignment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/>
    <xf numFmtId="0" fontId="8" fillId="0" borderId="1" xfId="0" applyFont="1" applyBorder="1" applyAlignment="1"/>
    <xf numFmtId="0" fontId="8" fillId="3" borderId="2" xfId="0" applyFont="1" applyFill="1" applyBorder="1" applyAlignment="1"/>
    <xf numFmtId="0" fontId="8" fillId="2" borderId="2" xfId="0" applyFont="1" applyFill="1" applyBorder="1" applyAlignment="1"/>
    <xf numFmtId="0" fontId="8" fillId="4" borderId="2" xfId="0" applyFont="1" applyFill="1" applyBorder="1" applyAlignment="1"/>
    <xf numFmtId="0" fontId="8" fillId="0" borderId="0" xfId="0" applyFont="1" applyAlignment="1"/>
    <xf numFmtId="0" fontId="9" fillId="3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0" fillId="7" borderId="0" xfId="0" applyFill="1" applyAlignment="1"/>
    <xf numFmtId="0" fontId="0" fillId="7" borderId="2" xfId="0" applyFill="1" applyBorder="1" applyAlignment="1"/>
    <xf numFmtId="0" fontId="0" fillId="7" borderId="0" xfId="0" applyFill="1" applyBorder="1" applyAlignment="1"/>
    <xf numFmtId="0" fontId="8" fillId="7" borderId="0" xfId="0" applyFont="1" applyFill="1" applyBorder="1" applyAlignment="1"/>
    <xf numFmtId="0" fontId="8" fillId="5" borderId="2" xfId="0" applyFont="1" applyFill="1" applyBorder="1" applyAlignment="1"/>
    <xf numFmtId="3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/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3" fontId="0" fillId="3" borderId="2" xfId="0" applyNumberFormat="1" applyFill="1" applyBorder="1" applyAlignment="1">
      <alignment horizontal="left"/>
    </xf>
    <xf numFmtId="0" fontId="0" fillId="8" borderId="0" xfId="0" applyFill="1" applyBorder="1" applyAlignment="1"/>
    <xf numFmtId="0" fontId="3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/>
    <xf numFmtId="3" fontId="0" fillId="8" borderId="2" xfId="0" applyNumberForma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0" fillId="9" borderId="0" xfId="0" applyFill="1" applyBorder="1" applyAlignment="1"/>
    <xf numFmtId="0" fontId="0" fillId="8" borderId="2" xfId="0" applyFill="1" applyBorder="1" applyAlignment="1"/>
    <xf numFmtId="0" fontId="8" fillId="9" borderId="2" xfId="0" applyFont="1" applyFill="1" applyBorder="1" applyAlignment="1"/>
    <xf numFmtId="0" fontId="3" fillId="2" borderId="2" xfId="0" applyFont="1" applyFill="1" applyBorder="1" applyAlignment="1">
      <alignment horizontal="left" wrapText="1"/>
    </xf>
    <xf numFmtId="0" fontId="8" fillId="8" borderId="2" xfId="0" applyFont="1" applyFill="1" applyBorder="1" applyAlignment="1"/>
    <xf numFmtId="0" fontId="1" fillId="3" borderId="2" xfId="0" applyFont="1" applyFill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0" fillId="3" borderId="7" xfId="0" applyFill="1" applyBorder="1" applyAlignment="1"/>
    <xf numFmtId="0" fontId="1" fillId="0" borderId="0" xfId="0" applyFont="1" applyAlignment="1">
      <alignment textRotation="90"/>
    </xf>
    <xf numFmtId="0" fontId="0" fillId="7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6" fontId="0" fillId="3" borderId="2" xfId="0" applyNumberFormat="1" applyFill="1" applyBorder="1" applyAlignment="1"/>
    <xf numFmtId="0" fontId="0" fillId="0" borderId="0" xfId="0" applyBorder="1" applyAlignment="1"/>
    <xf numFmtId="0" fontId="0" fillId="3" borderId="2" xfId="0" applyFill="1" applyBorder="1" applyAlignment="1">
      <alignment horizontal="left" wrapText="1"/>
    </xf>
    <xf numFmtId="0" fontId="2" fillId="10" borderId="2" xfId="0" applyFont="1" applyFill="1" applyBorder="1" applyAlignment="1">
      <alignment horizontal="center" textRotation="90" wrapText="1"/>
    </xf>
    <xf numFmtId="0" fontId="1" fillId="10" borderId="2" xfId="0" applyFont="1" applyFill="1" applyBorder="1" applyAlignment="1">
      <alignment horizontal="center" textRotation="90"/>
    </xf>
    <xf numFmtId="0" fontId="0" fillId="10" borderId="2" xfId="0" applyFill="1" applyBorder="1" applyAlignment="1"/>
    <xf numFmtId="3" fontId="0" fillId="3" borderId="2" xfId="0" applyNumberFormat="1" applyFill="1" applyBorder="1" applyAlignment="1">
      <alignment horizontal="left" wrapText="1"/>
    </xf>
    <xf numFmtId="0" fontId="0" fillId="9" borderId="2" xfId="0" applyFill="1" applyBorder="1" applyAlignment="1">
      <alignment wrapText="1"/>
    </xf>
    <xf numFmtId="0" fontId="0" fillId="9" borderId="2" xfId="0" applyFill="1" applyBorder="1" applyAlignment="1">
      <alignment horizontal="center" wrapText="1"/>
    </xf>
    <xf numFmtId="3" fontId="0" fillId="2" borderId="2" xfId="0" applyNumberFormat="1" applyFill="1" applyBorder="1" applyAlignment="1">
      <alignment horizontal="left" wrapText="1"/>
    </xf>
    <xf numFmtId="164" fontId="0" fillId="3" borderId="2" xfId="0" applyNumberFormat="1" applyFill="1" applyBorder="1" applyAlignment="1"/>
    <xf numFmtId="165" fontId="0" fillId="3" borderId="2" xfId="0" applyNumberFormat="1" applyFill="1" applyBorder="1" applyAlignment="1"/>
    <xf numFmtId="3" fontId="0" fillId="3" borderId="2" xfId="0" applyNumberFormat="1" applyFill="1" applyBorder="1" applyAlignment="1"/>
    <xf numFmtId="165" fontId="0" fillId="3" borderId="2" xfId="0" applyNumberFormat="1" applyFill="1" applyBorder="1" applyAlignment="1">
      <alignment wrapText="1"/>
    </xf>
    <xf numFmtId="0" fontId="0" fillId="2" borderId="3" xfId="0" applyFill="1" applyBorder="1" applyAlignment="1"/>
    <xf numFmtId="0" fontId="9" fillId="11" borderId="2" xfId="0" applyFont="1" applyFill="1" applyBorder="1" applyAlignment="1"/>
    <xf numFmtId="0" fontId="0" fillId="11" borderId="0" xfId="0" applyFill="1" applyAlignment="1"/>
    <xf numFmtId="0" fontId="0" fillId="7" borderId="0" xfId="0" applyFill="1" applyAlignment="1">
      <alignment wrapText="1"/>
    </xf>
    <xf numFmtId="0" fontId="10" fillId="0" borderId="5" xfId="0" applyFont="1" applyBorder="1" applyAlignment="1">
      <alignment wrapText="1"/>
    </xf>
    <xf numFmtId="0" fontId="13" fillId="0" borderId="9" xfId="0" applyFont="1" applyBorder="1" applyAlignment="1">
      <alignment horizontal="center" wrapText="1"/>
    </xf>
    <xf numFmtId="0" fontId="10" fillId="11" borderId="5" xfId="0" applyFont="1" applyFill="1" applyBorder="1" applyAlignment="1">
      <alignment textRotation="90" wrapText="1"/>
    </xf>
    <xf numFmtId="0" fontId="13" fillId="3" borderId="2" xfId="0" applyFont="1" applyFill="1" applyBorder="1" applyAlignment="1">
      <alignment horizontal="center" textRotation="90" wrapText="1"/>
    </xf>
    <xf numFmtId="0" fontId="10" fillId="9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textRotation="90" wrapText="1"/>
    </xf>
    <xf numFmtId="0" fontId="10" fillId="8" borderId="2" xfId="0" applyFont="1" applyFill="1" applyBorder="1" applyAlignment="1">
      <alignment horizontal="center" textRotation="90" wrapText="1"/>
    </xf>
    <xf numFmtId="0" fontId="13" fillId="5" borderId="2" xfId="0" applyFont="1" applyFill="1" applyBorder="1" applyAlignment="1">
      <alignment horizontal="center" textRotation="90" wrapText="1"/>
    </xf>
    <xf numFmtId="0" fontId="13" fillId="4" borderId="2" xfId="0" applyFont="1" applyFill="1" applyBorder="1" applyAlignment="1">
      <alignment horizontal="center" textRotation="90" wrapText="1"/>
    </xf>
    <xf numFmtId="0" fontId="10" fillId="4" borderId="2" xfId="0" applyFont="1" applyFill="1" applyBorder="1" applyAlignment="1">
      <alignment horizontal="center" textRotation="90" wrapText="1"/>
    </xf>
    <xf numFmtId="0" fontId="10" fillId="7" borderId="0" xfId="0" applyFont="1" applyFill="1" applyBorder="1" applyAlignment="1">
      <alignment horizontal="center" textRotation="90" wrapText="1"/>
    </xf>
    <xf numFmtId="0" fontId="10" fillId="0" borderId="0" xfId="0" applyFont="1" applyAlignment="1">
      <alignment wrapText="1"/>
    </xf>
    <xf numFmtId="3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/>
    <xf numFmtId="0" fontId="8" fillId="12" borderId="0" xfId="0" applyFont="1" applyFill="1" applyAlignment="1"/>
    <xf numFmtId="0" fontId="8" fillId="12" borderId="2" xfId="0" applyFont="1" applyFill="1" applyBorder="1" applyAlignment="1"/>
    <xf numFmtId="0" fontId="13" fillId="12" borderId="2" xfId="0" applyFont="1" applyFill="1" applyBorder="1" applyAlignment="1">
      <alignment horizontal="center" textRotation="90" wrapText="1"/>
    </xf>
    <xf numFmtId="0" fontId="3" fillId="12" borderId="2" xfId="0" applyFont="1" applyFill="1" applyBorder="1" applyAlignment="1">
      <alignment horizontal="center" wrapText="1"/>
    </xf>
    <xf numFmtId="0" fontId="0" fillId="12" borderId="2" xfId="0" applyFill="1" applyBorder="1" applyAlignment="1"/>
    <xf numFmtId="0" fontId="0" fillId="12" borderId="0" xfId="0" applyFill="1" applyAlignment="1"/>
    <xf numFmtId="0" fontId="10" fillId="12" borderId="2" xfId="0" applyFont="1" applyFill="1" applyBorder="1" applyAlignment="1">
      <alignment horizontal="center" textRotation="90" wrapText="1"/>
    </xf>
    <xf numFmtId="0" fontId="0" fillId="12" borderId="2" xfId="0" applyFill="1" applyBorder="1" applyAlignment="1">
      <alignment horizontal="center" wrapText="1"/>
    </xf>
    <xf numFmtId="0" fontId="0" fillId="12" borderId="0" xfId="0" applyFill="1" applyBorder="1" applyAlignment="1">
      <alignment horizontal="center"/>
    </xf>
    <xf numFmtId="0" fontId="0" fillId="12" borderId="0" xfId="0" applyFill="1" applyBorder="1" applyAlignment="1"/>
    <xf numFmtId="0" fontId="9" fillId="12" borderId="2" xfId="0" applyFont="1" applyFill="1" applyBorder="1" applyAlignment="1"/>
    <xf numFmtId="0" fontId="15" fillId="12" borderId="2" xfId="0" applyFont="1" applyFill="1" applyBorder="1" applyAlignment="1">
      <alignment horizontal="center" textRotation="90" wrapText="1"/>
    </xf>
    <xf numFmtId="0" fontId="12" fillId="12" borderId="2" xfId="0" applyFont="1" applyFill="1" applyBorder="1" applyAlignment="1"/>
    <xf numFmtId="2" fontId="0" fillId="12" borderId="2" xfId="0" applyNumberFormat="1" applyFill="1" applyBorder="1" applyAlignment="1"/>
    <xf numFmtId="0" fontId="9" fillId="0" borderId="8" xfId="0" applyFont="1" applyBorder="1" applyAlignment="1">
      <alignment horizontal="left"/>
    </xf>
    <xf numFmtId="0" fontId="8" fillId="0" borderId="6" xfId="0" applyFont="1" applyBorder="1" applyAlignment="1"/>
    <xf numFmtId="0" fontId="8" fillId="0" borderId="10" xfId="0" applyFont="1" applyBorder="1" applyAlignment="1"/>
    <xf numFmtId="0" fontId="9" fillId="11" borderId="5" xfId="0" applyFont="1" applyFill="1" applyBorder="1" applyAlignment="1"/>
    <xf numFmtId="3" fontId="3" fillId="5" borderId="4" xfId="0" applyNumberFormat="1" applyFont="1" applyFill="1" applyBorder="1" applyAlignment="1">
      <alignment horizontal="center" wrapText="1"/>
    </xf>
    <xf numFmtId="14" fontId="9" fillId="0" borderId="3" xfId="0" applyNumberFormat="1" applyFont="1" applyBorder="1" applyAlignment="1">
      <alignment horizontal="left"/>
    </xf>
    <xf numFmtId="3" fontId="3" fillId="11" borderId="2" xfId="0" applyNumberFormat="1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9" fillId="5" borderId="5" xfId="0" applyFont="1" applyFill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0" fillId="5" borderId="5" xfId="0" applyFont="1" applyFill="1" applyBorder="1" applyAlignment="1">
      <alignment horizontal="center" textRotation="90" wrapText="1"/>
    </xf>
    <xf numFmtId="165" fontId="0" fillId="8" borderId="0" xfId="0" applyNumberFormat="1" applyFill="1" applyBorder="1" applyAlignment="1"/>
    <xf numFmtId="0" fontId="0" fillId="9" borderId="2" xfId="0" applyFill="1" applyBorder="1" applyAlignment="1"/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G443"/>
  <sheetViews>
    <sheetView tabSelected="1" zoomScale="90" zoomScaleNormal="90" zoomScalePageLayoutView="90" workbookViewId="0">
      <pane xSplit="1" ySplit="6" topLeftCell="AO79" activePane="bottomRight" state="frozenSplit"/>
      <selection pane="topRight" activeCell="B1" sqref="B1"/>
      <selection pane="bottomLeft" activeCell="A3" sqref="A3"/>
      <selection pane="bottomRight" activeCell="BL79" sqref="BL79:BN89"/>
    </sheetView>
  </sheetViews>
  <sheetFormatPr baseColWidth="10" defaultColWidth="8.83203125" defaultRowHeight="14" x14ac:dyDescent="0"/>
  <cols>
    <col min="1" max="1" width="37.5" style="4" customWidth="1"/>
    <col min="2" max="2" width="15.33203125" style="4" bestFit="1" customWidth="1"/>
    <col min="3" max="3" width="8.83203125" style="4"/>
    <col min="4" max="4" width="8" style="110" customWidth="1"/>
    <col min="5" max="5" width="7.6640625" style="70" customWidth="1"/>
    <col min="6" max="6" width="26" style="15" customWidth="1"/>
    <col min="7" max="7" width="27.33203125" style="15" customWidth="1"/>
    <col min="8" max="8" width="26.5" style="15" customWidth="1"/>
    <col min="9" max="9" width="7.83203125" style="90" customWidth="1"/>
    <col min="10" max="10" width="24.1640625" style="15" customWidth="1"/>
    <col min="11" max="11" width="6.5" style="90" bestFit="1" customWidth="1"/>
    <col min="12" max="12" width="5.33203125" style="90" customWidth="1"/>
    <col min="13" max="15" width="32.5" style="43" customWidth="1"/>
    <col min="16" max="16" width="9.1640625" style="53" customWidth="1"/>
    <col min="17" max="17" width="12.33203125" style="43" customWidth="1"/>
    <col min="18" max="18" width="12" style="43" customWidth="1"/>
    <col min="19" max="19" width="12.33203125" style="43" customWidth="1"/>
    <col min="20" max="20" width="7.5" style="94" customWidth="1"/>
    <col min="21" max="21" width="23.5" style="43" customWidth="1"/>
    <col min="22" max="22" width="7.83203125" style="90" customWidth="1"/>
    <col min="23" max="23" width="21.5" style="43" customWidth="1"/>
    <col min="24" max="25" width="5.33203125" style="95" customWidth="1"/>
    <col min="26" max="26" width="19.5" style="43" customWidth="1"/>
    <col min="27" max="27" width="10.5" style="95" customWidth="1"/>
    <col min="28" max="28" width="9.6640625" style="95" customWidth="1"/>
    <col min="29" max="29" width="8.1640625" style="95" customWidth="1"/>
    <col min="30" max="34" width="8.1640625" style="43" customWidth="1"/>
    <col min="35" max="39" width="5.6640625" style="34" customWidth="1"/>
    <col min="40" max="40" width="21" style="34" customWidth="1"/>
    <col min="41" max="46" width="5.33203125" style="11" customWidth="1"/>
    <col min="47" max="47" width="5" style="11" customWidth="1"/>
    <col min="48" max="48" width="5.1640625" style="11" customWidth="1"/>
    <col min="49" max="49" width="5.33203125" style="11" customWidth="1"/>
    <col min="50" max="50" width="23.83203125" style="11" customWidth="1"/>
    <col min="51" max="58" width="5.1640625" style="19" customWidth="1"/>
    <col min="59" max="59" width="19.33203125" style="19" customWidth="1"/>
    <col min="60" max="60" width="6.33203125" style="30" customWidth="1"/>
    <col min="61" max="63" width="9.1640625" style="4" customWidth="1"/>
    <col min="64" max="64" width="50.1640625" style="4" customWidth="1"/>
    <col min="65" max="65" width="9.1640625" style="4" customWidth="1"/>
    <col min="66" max="66" width="54.5" style="4" customWidth="1"/>
    <col min="67" max="68" width="9.1640625" style="4" customWidth="1"/>
    <col min="69" max="70" width="56.33203125" style="4" customWidth="1"/>
    <col min="71" max="71" width="20.5" style="4" bestFit="1" customWidth="1"/>
    <col min="72" max="72" width="9.33203125" style="4" customWidth="1"/>
    <col min="73" max="73" width="20.5" style="4" bestFit="1" customWidth="1"/>
    <col min="74" max="75" width="9.33203125" style="4" customWidth="1"/>
    <col min="76" max="76" width="17.5" style="4" customWidth="1"/>
    <col min="77" max="16384" width="8.83203125" style="4"/>
  </cols>
  <sheetData>
    <row r="1" spans="1:60" s="24" customFormat="1" ht="18">
      <c r="A1" s="24" t="s">
        <v>89</v>
      </c>
      <c r="B1" s="20"/>
      <c r="C1" s="20"/>
      <c r="D1" s="107"/>
      <c r="E1" s="69"/>
      <c r="G1" s="21"/>
      <c r="H1" s="42"/>
      <c r="I1" s="86"/>
      <c r="J1" s="42"/>
      <c r="K1" s="86"/>
      <c r="L1" s="87"/>
      <c r="N1" s="45"/>
      <c r="O1" s="45"/>
      <c r="P1" s="113"/>
      <c r="Q1" s="45"/>
      <c r="R1" s="45"/>
      <c r="S1" s="45"/>
      <c r="T1" s="91"/>
      <c r="V1" s="86"/>
      <c r="W1" s="22"/>
      <c r="X1" s="87"/>
      <c r="Y1" s="87"/>
      <c r="Z1" s="22"/>
      <c r="AA1" s="87"/>
      <c r="AB1" s="96"/>
      <c r="AC1" s="87"/>
      <c r="AD1" s="47"/>
      <c r="AE1" s="47"/>
      <c r="AF1" s="47"/>
      <c r="AG1" s="47"/>
      <c r="AH1" s="47"/>
      <c r="AI1" s="32" t="s">
        <v>26</v>
      </c>
      <c r="AJ1" s="32"/>
      <c r="AK1" s="32"/>
      <c r="AL1" s="32"/>
      <c r="AM1" s="32"/>
      <c r="AN1" s="32"/>
      <c r="AO1" s="22" t="s">
        <v>52</v>
      </c>
      <c r="AP1" s="22" t="s">
        <v>14</v>
      </c>
      <c r="AQ1" s="22"/>
      <c r="AR1" s="22"/>
      <c r="AS1" s="22"/>
      <c r="AT1" s="22"/>
      <c r="AU1" s="22"/>
      <c r="AV1" s="26"/>
      <c r="AW1" s="22"/>
      <c r="AX1" s="22"/>
      <c r="AY1" s="23"/>
      <c r="AZ1" s="23" t="s">
        <v>16</v>
      </c>
      <c r="BA1" s="23"/>
      <c r="BB1" s="23"/>
      <c r="BC1" s="23"/>
      <c r="BD1" s="27"/>
      <c r="BE1" s="23"/>
      <c r="BF1" s="23"/>
      <c r="BG1" s="23"/>
      <c r="BH1" s="31"/>
    </row>
    <row r="2" spans="1:60" s="24" customFormat="1" ht="18">
      <c r="A2" s="100" t="s">
        <v>88</v>
      </c>
      <c r="B2" s="105"/>
      <c r="C2" s="101"/>
      <c r="D2" s="108"/>
      <c r="E2" s="103"/>
      <c r="F2" s="25"/>
      <c r="G2" s="21"/>
      <c r="H2" s="42"/>
      <c r="I2" s="86"/>
      <c r="J2" s="42"/>
      <c r="K2" s="86"/>
      <c r="L2" s="87"/>
      <c r="M2" s="45"/>
      <c r="N2" s="45"/>
      <c r="O2" s="45"/>
      <c r="P2" s="113"/>
      <c r="Q2" s="45"/>
      <c r="R2" s="45"/>
      <c r="S2" s="45"/>
      <c r="T2" s="91"/>
      <c r="U2" s="22"/>
      <c r="V2" s="86"/>
      <c r="W2" s="22"/>
      <c r="X2" s="87"/>
      <c r="Y2" s="87"/>
      <c r="Z2" s="22"/>
      <c r="AA2" s="87"/>
      <c r="AB2" s="96"/>
      <c r="AC2" s="87"/>
      <c r="AD2" s="47"/>
      <c r="AE2" s="47"/>
      <c r="AF2" s="47"/>
      <c r="AG2" s="47"/>
      <c r="AH2" s="47"/>
      <c r="AI2" s="32"/>
      <c r="AJ2" s="32"/>
      <c r="AK2" s="32"/>
      <c r="AL2" s="32"/>
      <c r="AM2" s="32"/>
      <c r="AN2" s="32"/>
      <c r="AO2" s="22"/>
      <c r="AP2" s="22"/>
      <c r="AQ2" s="22"/>
      <c r="AR2" s="22"/>
      <c r="AS2" s="22"/>
      <c r="AT2" s="22"/>
      <c r="AU2" s="22"/>
      <c r="AV2" s="26"/>
      <c r="AW2" s="22"/>
      <c r="AX2" s="22"/>
      <c r="AY2" s="23"/>
      <c r="AZ2" s="23"/>
      <c r="BA2" s="23"/>
      <c r="BB2" s="23"/>
      <c r="BC2" s="23"/>
      <c r="BD2" s="27"/>
      <c r="BE2" s="23"/>
      <c r="BF2" s="23"/>
      <c r="BG2" s="23"/>
      <c r="BH2" s="31"/>
    </row>
    <row r="3" spans="1:60" s="24" customFormat="1" ht="18">
      <c r="A3" s="100" t="s">
        <v>90</v>
      </c>
      <c r="C3" s="101"/>
      <c r="D3" s="108"/>
      <c r="E3" s="103"/>
      <c r="F3" s="25"/>
      <c r="G3" s="21"/>
      <c r="H3" s="42"/>
      <c r="I3" s="86"/>
      <c r="J3" s="42"/>
      <c r="K3" s="86"/>
      <c r="L3" s="87"/>
      <c r="M3" s="45"/>
      <c r="N3" s="45"/>
      <c r="O3" s="45"/>
      <c r="P3" s="113"/>
      <c r="Q3" s="45"/>
      <c r="R3" s="45"/>
      <c r="S3" s="45"/>
      <c r="T3" s="91"/>
      <c r="U3" s="22"/>
      <c r="V3" s="86"/>
      <c r="W3" s="22"/>
      <c r="X3" s="87"/>
      <c r="Y3" s="87"/>
      <c r="Z3" s="22"/>
      <c r="AA3" s="87"/>
      <c r="AB3" s="96"/>
      <c r="AC3" s="87"/>
      <c r="AD3" s="47"/>
      <c r="AE3" s="47"/>
      <c r="AF3" s="47"/>
      <c r="AG3" s="47"/>
      <c r="AH3" s="47"/>
      <c r="AI3" s="32"/>
      <c r="AJ3" s="32"/>
      <c r="AK3" s="32"/>
      <c r="AL3" s="32"/>
      <c r="AM3" s="32"/>
      <c r="AN3" s="32"/>
      <c r="AO3" s="22"/>
      <c r="AP3" s="22"/>
      <c r="AQ3" s="22"/>
      <c r="AR3" s="22"/>
      <c r="AS3" s="22"/>
      <c r="AT3" s="22"/>
      <c r="AU3" s="22"/>
      <c r="AV3" s="26"/>
      <c r="AW3" s="22"/>
      <c r="AX3" s="22"/>
      <c r="AY3" s="23"/>
      <c r="AZ3" s="23"/>
      <c r="BA3" s="23"/>
      <c r="BB3" s="23"/>
      <c r="BC3" s="23"/>
      <c r="BD3" s="27"/>
      <c r="BE3" s="23"/>
      <c r="BF3" s="23"/>
      <c r="BG3" s="23"/>
      <c r="BH3" s="31"/>
    </row>
    <row r="4" spans="1:60" s="24" customFormat="1" ht="18">
      <c r="A4" s="100" t="s">
        <v>92</v>
      </c>
      <c r="C4" s="101"/>
      <c r="D4" s="108"/>
      <c r="E4" s="103"/>
      <c r="F4" s="25" t="s">
        <v>70</v>
      </c>
      <c r="G4" s="21"/>
      <c r="H4" s="42"/>
      <c r="I4" s="86"/>
      <c r="J4" s="42"/>
      <c r="K4" s="86"/>
      <c r="L4" s="87"/>
      <c r="M4" s="45" t="s">
        <v>87</v>
      </c>
      <c r="N4" s="45"/>
      <c r="O4" s="45"/>
      <c r="P4" s="113"/>
      <c r="Q4" s="45"/>
      <c r="R4" s="45"/>
      <c r="S4" s="45"/>
      <c r="T4" s="91"/>
      <c r="U4" s="22" t="s">
        <v>50</v>
      </c>
      <c r="V4" s="86"/>
      <c r="W4" s="22"/>
      <c r="X4" s="87"/>
      <c r="Y4" s="87"/>
      <c r="Z4" s="22"/>
      <c r="AA4" s="87"/>
      <c r="AB4" s="96"/>
      <c r="AC4" s="87"/>
      <c r="AD4" s="47"/>
      <c r="AE4" s="47"/>
      <c r="AF4" s="47"/>
      <c r="AG4" s="47"/>
      <c r="AH4" s="47"/>
      <c r="AI4" s="32"/>
      <c r="AJ4" s="32"/>
      <c r="AK4" s="32"/>
      <c r="AL4" s="32"/>
      <c r="AM4" s="32"/>
      <c r="AN4" s="32"/>
      <c r="AO4" s="22"/>
      <c r="AP4" s="22"/>
      <c r="AQ4" s="22"/>
      <c r="AR4" s="22"/>
      <c r="AS4" s="22"/>
      <c r="AT4" s="22"/>
      <c r="AU4" s="22"/>
      <c r="AV4" s="26"/>
      <c r="AW4" s="22"/>
      <c r="AX4" s="22"/>
      <c r="AY4" s="23"/>
      <c r="AZ4" s="23"/>
      <c r="BA4" s="23"/>
      <c r="BB4" s="23"/>
      <c r="BC4" s="23"/>
      <c r="BD4" s="27"/>
      <c r="BE4" s="23"/>
      <c r="BF4" s="23"/>
      <c r="BG4" s="23"/>
      <c r="BH4" s="31"/>
    </row>
    <row r="5" spans="1:60" s="24" customFormat="1" ht="18">
      <c r="A5" s="100"/>
      <c r="B5" s="101"/>
      <c r="C5" s="102"/>
      <c r="D5" s="108"/>
      <c r="E5" s="103"/>
      <c r="F5" s="25"/>
      <c r="G5" s="21"/>
      <c r="H5" s="42"/>
      <c r="I5" s="86"/>
      <c r="J5" s="42"/>
      <c r="K5" s="86"/>
      <c r="L5" s="87"/>
      <c r="M5" s="45"/>
      <c r="N5" s="45"/>
      <c r="O5" s="45"/>
      <c r="P5" s="113"/>
      <c r="Q5" s="45"/>
      <c r="R5" s="45"/>
      <c r="S5" s="45"/>
      <c r="T5" s="91"/>
      <c r="U5" s="22"/>
      <c r="V5" s="86"/>
      <c r="W5" s="22"/>
      <c r="X5" s="87"/>
      <c r="Y5" s="87"/>
      <c r="Z5" s="22"/>
      <c r="AA5" s="87"/>
      <c r="AB5" s="96"/>
      <c r="AC5" s="87"/>
      <c r="AD5" s="47"/>
      <c r="AE5" s="47"/>
      <c r="AF5" s="47"/>
      <c r="AG5" s="47"/>
      <c r="AH5" s="47"/>
      <c r="AI5" s="32"/>
      <c r="AJ5" s="32"/>
      <c r="AK5" s="32"/>
      <c r="AL5" s="32"/>
      <c r="AM5" s="32"/>
      <c r="AN5" s="32"/>
      <c r="AO5" s="22"/>
      <c r="AP5" s="22"/>
      <c r="AQ5" s="22"/>
      <c r="AR5" s="22"/>
      <c r="AS5" s="22"/>
      <c r="AT5" s="22"/>
      <c r="AU5" s="22"/>
      <c r="AV5" s="26"/>
      <c r="AW5" s="22"/>
      <c r="AX5" s="22"/>
      <c r="AY5" s="23"/>
      <c r="AZ5" s="23"/>
      <c r="BA5" s="23"/>
      <c r="BB5" s="23"/>
      <c r="BC5" s="23"/>
      <c r="BD5" s="27"/>
      <c r="BE5" s="23"/>
      <c r="BF5" s="23"/>
      <c r="BG5" s="23"/>
      <c r="BH5" s="31"/>
    </row>
    <row r="6" spans="1:60" s="83" customFormat="1" ht="184.5" customHeight="1">
      <c r="A6" s="72" t="s">
        <v>8</v>
      </c>
      <c r="B6" s="72" t="s">
        <v>102</v>
      </c>
      <c r="C6" s="73" t="s">
        <v>49</v>
      </c>
      <c r="D6" s="111" t="s">
        <v>91</v>
      </c>
      <c r="E6" s="74" t="s">
        <v>106</v>
      </c>
      <c r="F6" s="75" t="s">
        <v>13</v>
      </c>
      <c r="G6" s="75" t="s">
        <v>0</v>
      </c>
      <c r="H6" s="75" t="s">
        <v>93</v>
      </c>
      <c r="I6" s="88" t="s">
        <v>22</v>
      </c>
      <c r="J6" s="75" t="s">
        <v>101</v>
      </c>
      <c r="K6" s="88" t="s">
        <v>23</v>
      </c>
      <c r="L6" s="88" t="s">
        <v>33</v>
      </c>
      <c r="M6" s="76" t="s">
        <v>103</v>
      </c>
      <c r="N6" s="76" t="s">
        <v>98</v>
      </c>
      <c r="O6" s="76" t="s">
        <v>110</v>
      </c>
      <c r="P6" s="76" t="s">
        <v>81</v>
      </c>
      <c r="Q6" s="76" t="s">
        <v>65</v>
      </c>
      <c r="R6" s="76" t="s">
        <v>77</v>
      </c>
      <c r="S6" s="76" t="s">
        <v>71</v>
      </c>
      <c r="T6" s="92" t="s">
        <v>97</v>
      </c>
      <c r="U6" s="77" t="s">
        <v>34</v>
      </c>
      <c r="V6" s="88" t="s">
        <v>22</v>
      </c>
      <c r="W6" s="77" t="s">
        <v>35</v>
      </c>
      <c r="X6" s="88" t="s">
        <v>23</v>
      </c>
      <c r="Y6" s="88" t="s">
        <v>33</v>
      </c>
      <c r="Z6" s="77" t="s">
        <v>0</v>
      </c>
      <c r="AA6" s="92" t="s">
        <v>51</v>
      </c>
      <c r="AB6" s="97" t="s">
        <v>59</v>
      </c>
      <c r="AC6" s="92" t="s">
        <v>64</v>
      </c>
      <c r="AD6" s="78"/>
      <c r="AE6" s="78"/>
      <c r="AF6" s="78"/>
      <c r="AG6" s="78"/>
      <c r="AH6" s="78"/>
      <c r="AI6" s="79" t="s">
        <v>48</v>
      </c>
      <c r="AJ6" s="79" t="s">
        <v>28</v>
      </c>
      <c r="AK6" s="79" t="s">
        <v>27</v>
      </c>
      <c r="AL6" s="79" t="s">
        <v>29</v>
      </c>
      <c r="AM6" s="79" t="s">
        <v>30</v>
      </c>
      <c r="AN6" s="79" t="s">
        <v>0</v>
      </c>
      <c r="AO6" s="77" t="s">
        <v>15</v>
      </c>
      <c r="AP6" s="77" t="s">
        <v>12</v>
      </c>
      <c r="AQ6" s="77" t="s">
        <v>9</v>
      </c>
      <c r="AR6" s="77" t="s">
        <v>47</v>
      </c>
      <c r="AS6" s="77" t="s">
        <v>45</v>
      </c>
      <c r="AT6" s="77" t="s">
        <v>46</v>
      </c>
      <c r="AU6" s="77" t="s">
        <v>1</v>
      </c>
      <c r="AV6" s="77" t="s">
        <v>10</v>
      </c>
      <c r="AW6" s="77" t="s">
        <v>11</v>
      </c>
      <c r="AX6" s="77" t="s">
        <v>0</v>
      </c>
      <c r="AY6" s="80" t="s">
        <v>17</v>
      </c>
      <c r="AZ6" s="80" t="s">
        <v>24</v>
      </c>
      <c r="BA6" s="80" t="s">
        <v>25</v>
      </c>
      <c r="BB6" s="80" t="s">
        <v>21</v>
      </c>
      <c r="BC6" s="80" t="s">
        <v>5</v>
      </c>
      <c r="BD6" s="80" t="s">
        <v>4</v>
      </c>
      <c r="BE6" s="80" t="s">
        <v>2</v>
      </c>
      <c r="BF6" s="80" t="s">
        <v>3</v>
      </c>
      <c r="BG6" s="81" t="s">
        <v>0</v>
      </c>
      <c r="BH6" s="82"/>
    </row>
    <row r="7" spans="1:60" ht="45" customHeight="1">
      <c r="A7" s="114"/>
      <c r="B7" s="2"/>
      <c r="C7" s="12"/>
      <c r="D7" s="104"/>
      <c r="E7" s="106"/>
      <c r="F7" s="56"/>
      <c r="G7" s="56"/>
      <c r="H7" s="35"/>
      <c r="I7" s="89" t="str">
        <f t="shared" ref="I7:I38" si="0">IFERROR(VLOOKUP(H7,$BL$78:$BM$92,2, FALSE),"")</f>
        <v/>
      </c>
      <c r="J7" s="35"/>
      <c r="K7" s="89" t="str">
        <f>IFERROR(VLOOKUP(J7,$BN$78:$BO$86,2, FALSE),"")</f>
        <v/>
      </c>
      <c r="L7" s="89" t="str">
        <f>IFERROR(I7*K7,"")</f>
        <v/>
      </c>
      <c r="M7" s="61"/>
      <c r="N7" s="61"/>
      <c r="O7" s="61"/>
      <c r="P7" s="62"/>
      <c r="Q7" s="61"/>
      <c r="R7" s="61"/>
      <c r="S7" s="61"/>
      <c r="T7" s="93" t="str">
        <f t="shared" ref="T7:T38" si="1">IFERROR(VLOOKUP(Q7,BS$78:BT$85,2,FALSE)+VLOOKUP(R7,BX$78:BZ$85,2,FALSE)+VLOOKUP(S7,BU$78:BV$85,2,FALSE)*$BM$92,"")</f>
        <v/>
      </c>
      <c r="U7" s="46"/>
      <c r="V7" s="89" t="str">
        <f t="shared" ref="V7:V38" si="2">IFERROR(VLOOKUP(U7,$BL$78:$BM$92,2, FALSE),"")</f>
        <v/>
      </c>
      <c r="W7" s="46"/>
      <c r="X7" s="89" t="str">
        <f>IFERROR(VLOOKUP(W7,$BN$78:$BO$86,2, FALSE),"")</f>
        <v/>
      </c>
      <c r="Y7" s="89" t="str">
        <f>IFERROR(V7*X7,"")</f>
        <v/>
      </c>
      <c r="Z7" s="7"/>
      <c r="AA7" s="90" t="str">
        <f>IFERROR(L7-Y7,"")</f>
        <v/>
      </c>
      <c r="AB7" s="98" t="str">
        <f t="shared" ref="AB7" si="3">T7</f>
        <v/>
      </c>
      <c r="AC7" s="99" t="str">
        <f>IFERROR(AA7/AB7,"")</f>
        <v/>
      </c>
      <c r="AD7" s="44"/>
      <c r="AE7" s="44"/>
      <c r="AF7" s="44"/>
      <c r="AG7" s="44"/>
      <c r="AH7" s="44"/>
      <c r="AI7" s="33"/>
      <c r="AJ7" s="33"/>
      <c r="AK7" s="33"/>
      <c r="AL7" s="33"/>
      <c r="AM7" s="33"/>
      <c r="AN7" s="33"/>
      <c r="AO7" s="7"/>
      <c r="AP7" s="7"/>
      <c r="AQ7" s="39"/>
      <c r="AR7" s="7"/>
      <c r="AS7" s="7"/>
      <c r="AT7" s="7"/>
      <c r="AU7" s="8"/>
      <c r="AV7" s="8"/>
      <c r="AW7" s="7"/>
      <c r="AX7" s="8"/>
      <c r="AY7" s="10"/>
      <c r="AZ7" s="10"/>
      <c r="BA7" s="10"/>
      <c r="BB7" s="10"/>
      <c r="BC7" s="10"/>
      <c r="BD7" s="10"/>
      <c r="BE7" s="10"/>
      <c r="BF7" s="10"/>
    </row>
    <row r="8" spans="1:60" ht="59.25" customHeight="1">
      <c r="A8" s="114"/>
      <c r="B8" s="2"/>
      <c r="C8" s="12"/>
      <c r="D8" s="104"/>
      <c r="E8" s="106"/>
      <c r="F8" s="56"/>
      <c r="G8" s="56"/>
      <c r="H8" s="35"/>
      <c r="I8" s="89" t="str">
        <f t="shared" si="0"/>
        <v/>
      </c>
      <c r="J8" s="35"/>
      <c r="K8" s="89" t="str">
        <f>IFERROR(VLOOKUP(J8,$BN$78:$BO$86,2, FALSE),"")</f>
        <v/>
      </c>
      <c r="L8" s="89" t="str">
        <f>IFERROR(I8*K8,"")</f>
        <v/>
      </c>
      <c r="M8" s="61"/>
      <c r="N8" s="61"/>
      <c r="O8" s="61"/>
      <c r="P8" s="62"/>
      <c r="Q8" s="61"/>
      <c r="R8" s="61"/>
      <c r="S8" s="61"/>
      <c r="T8" s="93" t="str">
        <f t="shared" si="1"/>
        <v/>
      </c>
      <c r="U8" s="46"/>
      <c r="V8" s="89" t="str">
        <f t="shared" si="2"/>
        <v/>
      </c>
      <c r="W8" s="46"/>
      <c r="X8" s="89" t="str">
        <f>IFERROR(VLOOKUP(W8,$BN$78:$BO$86,2, FALSE),"")</f>
        <v/>
      </c>
      <c r="Y8" s="89" t="str">
        <f>IFERROR(V8*X8,"")</f>
        <v/>
      </c>
      <c r="Z8" s="7"/>
      <c r="AA8" s="90" t="str">
        <f>IFERROR(L8-Y8,"")</f>
        <v/>
      </c>
      <c r="AB8" s="98" t="str">
        <f t="shared" ref="AB8" si="4">T8</f>
        <v/>
      </c>
      <c r="AC8" s="99" t="str">
        <f>IFERROR(AA8/AB8,"")</f>
        <v/>
      </c>
      <c r="AD8" s="44"/>
      <c r="AE8" s="44"/>
      <c r="AF8" s="44"/>
      <c r="AG8" s="44"/>
      <c r="AH8" s="44"/>
      <c r="AI8" s="33"/>
      <c r="AJ8" s="33"/>
      <c r="AK8" s="33"/>
      <c r="AL8" s="33"/>
      <c r="AM8" s="33"/>
      <c r="AN8" s="33"/>
      <c r="AO8" s="7"/>
      <c r="AP8" s="7"/>
      <c r="AQ8" s="39"/>
      <c r="AR8" s="7"/>
      <c r="AS8" s="7"/>
      <c r="AT8" s="7"/>
      <c r="AU8" s="8"/>
      <c r="AV8" s="8"/>
      <c r="AW8" s="7"/>
      <c r="AX8" s="8"/>
      <c r="AY8" s="10"/>
      <c r="AZ8" s="10"/>
      <c r="BA8" s="10"/>
      <c r="BB8" s="10"/>
      <c r="BC8" s="10"/>
      <c r="BD8" s="10"/>
      <c r="BE8" s="10"/>
      <c r="BF8" s="10"/>
    </row>
    <row r="9" spans="1:60" ht="45" customHeight="1">
      <c r="A9" s="114"/>
      <c r="B9" s="2"/>
      <c r="C9" s="12"/>
      <c r="D9" s="104"/>
      <c r="E9" s="106"/>
      <c r="F9" s="56"/>
      <c r="G9" s="56"/>
      <c r="H9" s="35"/>
      <c r="I9" s="89" t="str">
        <f t="shared" si="0"/>
        <v/>
      </c>
      <c r="J9" s="35"/>
      <c r="K9" s="89" t="str">
        <f t="shared" ref="K9:K72" si="5">IFERROR(VLOOKUP(J9,$BN$78:$BO$86,2, FALSE),"")</f>
        <v/>
      </c>
      <c r="L9" s="89" t="str">
        <f t="shared" ref="L9:L72" si="6">IFERROR(I9*K9,"")</f>
        <v/>
      </c>
      <c r="M9" s="61"/>
      <c r="N9" s="61"/>
      <c r="O9" s="61"/>
      <c r="P9" s="62"/>
      <c r="Q9" s="61"/>
      <c r="R9" s="61"/>
      <c r="S9" s="61"/>
      <c r="T9" s="93" t="str">
        <f t="shared" si="1"/>
        <v/>
      </c>
      <c r="U9" s="46"/>
      <c r="V9" s="89" t="str">
        <f t="shared" si="2"/>
        <v/>
      </c>
      <c r="W9" s="46"/>
      <c r="X9" s="89" t="str">
        <f t="shared" ref="X9:X72" si="7">IFERROR(VLOOKUP(W9,$BN$78:$BO$86,2, FALSE),"")</f>
        <v/>
      </c>
      <c r="Y9" s="89" t="str">
        <f t="shared" ref="Y9:Y72" si="8">IFERROR(V9*X9,"")</f>
        <v/>
      </c>
      <c r="Z9" s="7"/>
      <c r="AA9" s="90" t="str">
        <f t="shared" ref="AA9:AA72" si="9">IFERROR(L9-Y9,"")</f>
        <v/>
      </c>
      <c r="AB9" s="98" t="str">
        <f t="shared" ref="AB9:AB72" si="10">T9</f>
        <v/>
      </c>
      <c r="AC9" s="99" t="str">
        <f t="shared" ref="AC9:AC72" si="11">IFERROR(AA9/AB9,"")</f>
        <v/>
      </c>
      <c r="AD9" s="44"/>
      <c r="AE9" s="44"/>
      <c r="AF9" s="44"/>
      <c r="AG9" s="44"/>
      <c r="AH9" s="44"/>
      <c r="AI9" s="33"/>
      <c r="AJ9" s="33"/>
      <c r="AK9" s="33"/>
      <c r="AL9" s="33"/>
      <c r="AM9" s="33"/>
      <c r="AN9" s="33"/>
      <c r="AO9" s="7"/>
      <c r="AP9" s="7"/>
      <c r="AQ9" s="39"/>
      <c r="AR9" s="7"/>
      <c r="AS9" s="7"/>
      <c r="AT9" s="7"/>
      <c r="AU9" s="8"/>
      <c r="AV9" s="8"/>
      <c r="AW9" s="7"/>
      <c r="AX9" s="8"/>
      <c r="AY9" s="10"/>
      <c r="AZ9" s="10"/>
      <c r="BA9" s="10"/>
      <c r="BB9" s="10"/>
      <c r="BC9" s="10"/>
      <c r="BD9" s="10"/>
      <c r="BE9" s="10"/>
      <c r="BF9" s="10"/>
    </row>
    <row r="10" spans="1:60" ht="45" customHeight="1">
      <c r="A10" s="114"/>
      <c r="B10" s="2"/>
      <c r="C10" s="12"/>
      <c r="D10" s="104"/>
      <c r="E10" s="106"/>
      <c r="F10" s="56"/>
      <c r="G10" s="56"/>
      <c r="H10" s="35"/>
      <c r="I10" s="89" t="str">
        <f t="shared" si="0"/>
        <v/>
      </c>
      <c r="J10" s="35"/>
      <c r="K10" s="89" t="str">
        <f t="shared" si="5"/>
        <v/>
      </c>
      <c r="L10" s="89" t="str">
        <f t="shared" si="6"/>
        <v/>
      </c>
      <c r="M10" s="61"/>
      <c r="N10" s="61"/>
      <c r="O10" s="61"/>
      <c r="P10" s="62"/>
      <c r="Q10" s="61"/>
      <c r="R10" s="61"/>
      <c r="S10" s="61"/>
      <c r="T10" s="93" t="str">
        <f t="shared" si="1"/>
        <v/>
      </c>
      <c r="U10" s="46"/>
      <c r="V10" s="89" t="str">
        <f t="shared" si="2"/>
        <v/>
      </c>
      <c r="W10" s="46"/>
      <c r="X10" s="89" t="str">
        <f t="shared" si="7"/>
        <v/>
      </c>
      <c r="Y10" s="89" t="str">
        <f t="shared" si="8"/>
        <v/>
      </c>
      <c r="Z10" s="7"/>
      <c r="AA10" s="90" t="str">
        <f t="shared" si="9"/>
        <v/>
      </c>
      <c r="AB10" s="98" t="str">
        <f t="shared" si="10"/>
        <v/>
      </c>
      <c r="AC10" s="99" t="str">
        <f t="shared" si="11"/>
        <v/>
      </c>
      <c r="AD10" s="44"/>
      <c r="AE10" s="44"/>
      <c r="AF10" s="44"/>
      <c r="AG10" s="44"/>
      <c r="AH10" s="44"/>
      <c r="AI10" s="33"/>
      <c r="AJ10" s="33"/>
      <c r="AK10" s="33"/>
      <c r="AL10" s="33"/>
      <c r="AM10" s="33"/>
      <c r="AN10" s="33"/>
      <c r="AO10" s="7"/>
      <c r="AP10" s="7"/>
      <c r="AQ10" s="39"/>
      <c r="AR10" s="7"/>
      <c r="AS10" s="7"/>
      <c r="AT10" s="7"/>
      <c r="AU10" s="8"/>
      <c r="AV10" s="8"/>
      <c r="AW10" s="7"/>
      <c r="AX10" s="8"/>
      <c r="AY10" s="10"/>
      <c r="AZ10" s="10"/>
      <c r="BA10" s="10"/>
      <c r="BB10" s="10"/>
      <c r="BC10" s="10"/>
      <c r="BD10" s="10"/>
      <c r="BE10" s="10"/>
      <c r="BF10" s="10"/>
    </row>
    <row r="11" spans="1:60" ht="45" customHeight="1">
      <c r="A11" s="114"/>
      <c r="B11" s="2"/>
      <c r="C11" s="12"/>
      <c r="D11" s="104"/>
      <c r="E11" s="106"/>
      <c r="F11" s="56"/>
      <c r="G11" s="56"/>
      <c r="H11" s="35"/>
      <c r="I11" s="89" t="str">
        <f t="shared" si="0"/>
        <v/>
      </c>
      <c r="J11" s="35"/>
      <c r="K11" s="89" t="str">
        <f t="shared" si="5"/>
        <v/>
      </c>
      <c r="L11" s="89" t="str">
        <f t="shared" si="6"/>
        <v/>
      </c>
      <c r="M11" s="61"/>
      <c r="N11" s="61"/>
      <c r="O11" s="61"/>
      <c r="P11" s="62"/>
      <c r="Q11" s="61"/>
      <c r="R11" s="61"/>
      <c r="S11" s="61"/>
      <c r="T11" s="93" t="str">
        <f t="shared" si="1"/>
        <v/>
      </c>
      <c r="U11" s="46"/>
      <c r="V11" s="89" t="str">
        <f t="shared" si="2"/>
        <v/>
      </c>
      <c r="W11" s="46"/>
      <c r="X11" s="89" t="str">
        <f t="shared" si="7"/>
        <v/>
      </c>
      <c r="Y11" s="89" t="str">
        <f t="shared" si="8"/>
        <v/>
      </c>
      <c r="Z11" s="7"/>
      <c r="AA11" s="90" t="str">
        <f t="shared" si="9"/>
        <v/>
      </c>
      <c r="AB11" s="98" t="str">
        <f t="shared" si="10"/>
        <v/>
      </c>
      <c r="AC11" s="99" t="str">
        <f t="shared" si="11"/>
        <v/>
      </c>
      <c r="AD11" s="44"/>
      <c r="AE11" s="44"/>
      <c r="AF11" s="44"/>
      <c r="AG11" s="44"/>
      <c r="AH11" s="44"/>
      <c r="AI11" s="33"/>
      <c r="AJ11" s="33"/>
      <c r="AK11" s="33"/>
      <c r="AL11" s="33"/>
      <c r="AM11" s="33"/>
      <c r="AN11" s="33"/>
      <c r="AO11" s="7"/>
      <c r="AP11" s="7"/>
      <c r="AQ11" s="39"/>
      <c r="AR11" s="7"/>
      <c r="AS11" s="7"/>
      <c r="AT11" s="7"/>
      <c r="AU11" s="8"/>
      <c r="AV11" s="8"/>
      <c r="AW11" s="7"/>
      <c r="AX11" s="8"/>
      <c r="AY11" s="10"/>
      <c r="AZ11" s="10"/>
      <c r="BA11" s="10"/>
      <c r="BB11" s="10"/>
      <c r="BC11" s="10"/>
      <c r="BD11" s="10"/>
      <c r="BE11" s="10"/>
      <c r="BF11" s="10"/>
    </row>
    <row r="12" spans="1:60" ht="45" customHeight="1">
      <c r="A12" s="114"/>
      <c r="B12" s="2"/>
      <c r="C12" s="12"/>
      <c r="D12" s="104"/>
      <c r="E12" s="106"/>
      <c r="F12" s="56"/>
      <c r="G12" s="56"/>
      <c r="H12" s="35"/>
      <c r="I12" s="89" t="str">
        <f t="shared" si="0"/>
        <v/>
      </c>
      <c r="J12" s="35"/>
      <c r="K12" s="89" t="str">
        <f t="shared" si="5"/>
        <v/>
      </c>
      <c r="L12" s="89" t="str">
        <f t="shared" si="6"/>
        <v/>
      </c>
      <c r="M12" s="61"/>
      <c r="N12" s="61"/>
      <c r="O12" s="61"/>
      <c r="P12" s="62"/>
      <c r="Q12" s="61"/>
      <c r="R12" s="61"/>
      <c r="S12" s="61"/>
      <c r="T12" s="93" t="str">
        <f t="shared" si="1"/>
        <v/>
      </c>
      <c r="U12" s="46"/>
      <c r="V12" s="89" t="str">
        <f t="shared" si="2"/>
        <v/>
      </c>
      <c r="W12" s="46"/>
      <c r="X12" s="89" t="str">
        <f t="shared" si="7"/>
        <v/>
      </c>
      <c r="Y12" s="89" t="str">
        <f t="shared" si="8"/>
        <v/>
      </c>
      <c r="Z12" s="7"/>
      <c r="AA12" s="90" t="str">
        <f t="shared" si="9"/>
        <v/>
      </c>
      <c r="AB12" s="98" t="str">
        <f t="shared" si="10"/>
        <v/>
      </c>
      <c r="AC12" s="99" t="str">
        <f t="shared" si="11"/>
        <v/>
      </c>
      <c r="AD12" s="44"/>
      <c r="AE12" s="44"/>
      <c r="AF12" s="44"/>
      <c r="AG12" s="44"/>
      <c r="AH12" s="44"/>
      <c r="AI12" s="33"/>
      <c r="AJ12" s="33"/>
      <c r="AK12" s="33"/>
      <c r="AL12" s="33"/>
      <c r="AM12" s="33"/>
      <c r="AN12" s="33"/>
      <c r="AO12" s="7"/>
      <c r="AP12" s="7"/>
      <c r="AQ12" s="39"/>
      <c r="AR12" s="7"/>
      <c r="AS12" s="7"/>
      <c r="AT12" s="7"/>
      <c r="AU12" s="8"/>
      <c r="AV12" s="8"/>
      <c r="AW12" s="7"/>
      <c r="AX12" s="8"/>
      <c r="AY12" s="10"/>
      <c r="AZ12" s="10"/>
      <c r="BA12" s="10"/>
      <c r="BB12" s="10"/>
      <c r="BC12" s="10"/>
      <c r="BD12" s="10"/>
      <c r="BE12" s="10"/>
      <c r="BF12" s="10"/>
    </row>
    <row r="13" spans="1:60" ht="45" customHeight="1">
      <c r="A13" s="114"/>
      <c r="B13" s="2"/>
      <c r="C13" s="12"/>
      <c r="D13" s="104"/>
      <c r="E13" s="106"/>
      <c r="F13" s="56"/>
      <c r="G13" s="56"/>
      <c r="H13" s="35"/>
      <c r="I13" s="89" t="str">
        <f t="shared" si="0"/>
        <v/>
      </c>
      <c r="J13" s="35"/>
      <c r="K13" s="89" t="str">
        <f t="shared" si="5"/>
        <v/>
      </c>
      <c r="L13" s="89" t="str">
        <f t="shared" si="6"/>
        <v/>
      </c>
      <c r="M13" s="61"/>
      <c r="N13" s="61" t="s">
        <v>112</v>
      </c>
      <c r="O13" s="61"/>
      <c r="P13" s="62"/>
      <c r="Q13" s="61"/>
      <c r="R13" s="61"/>
      <c r="S13" s="61"/>
      <c r="T13" s="93" t="str">
        <f t="shared" si="1"/>
        <v/>
      </c>
      <c r="U13" s="46"/>
      <c r="V13" s="89" t="str">
        <f t="shared" si="2"/>
        <v/>
      </c>
      <c r="W13" s="46"/>
      <c r="X13" s="89" t="str">
        <f t="shared" si="7"/>
        <v/>
      </c>
      <c r="Y13" s="89" t="str">
        <f t="shared" si="8"/>
        <v/>
      </c>
      <c r="Z13" s="7"/>
      <c r="AA13" s="90" t="str">
        <f t="shared" si="9"/>
        <v/>
      </c>
      <c r="AB13" s="98" t="str">
        <f t="shared" si="10"/>
        <v/>
      </c>
      <c r="AC13" s="99" t="str">
        <f t="shared" si="11"/>
        <v/>
      </c>
      <c r="AD13" s="44"/>
      <c r="AE13" s="44"/>
      <c r="AF13" s="44"/>
      <c r="AG13" s="44"/>
      <c r="AH13" s="44"/>
      <c r="AI13" s="33"/>
      <c r="AJ13" s="33"/>
      <c r="AK13" s="33"/>
      <c r="AL13" s="33"/>
      <c r="AM13" s="33"/>
      <c r="AN13" s="33"/>
      <c r="AO13" s="7"/>
      <c r="AP13" s="7"/>
      <c r="AQ13" s="39"/>
      <c r="AR13" s="7"/>
      <c r="AS13" s="7"/>
      <c r="AT13" s="7"/>
      <c r="AU13" s="8"/>
      <c r="AV13" s="8"/>
      <c r="AW13" s="7"/>
      <c r="AX13" s="8"/>
      <c r="AY13" s="10"/>
      <c r="AZ13" s="10"/>
      <c r="BA13" s="10"/>
      <c r="BB13" s="10"/>
      <c r="BC13" s="10"/>
      <c r="BD13" s="10"/>
      <c r="BE13" s="10"/>
      <c r="BF13" s="10"/>
    </row>
    <row r="14" spans="1:60" ht="45" customHeight="1">
      <c r="A14" s="115"/>
      <c r="B14" s="2"/>
      <c r="C14" s="12"/>
      <c r="D14" s="104"/>
      <c r="E14" s="106"/>
      <c r="F14" s="56"/>
      <c r="G14" s="56"/>
      <c r="H14" s="35"/>
      <c r="I14" s="89" t="str">
        <f t="shared" si="0"/>
        <v/>
      </c>
      <c r="J14" s="35"/>
      <c r="K14" s="89" t="str">
        <f t="shared" si="5"/>
        <v/>
      </c>
      <c r="L14" s="89" t="str">
        <f t="shared" si="6"/>
        <v/>
      </c>
      <c r="M14" s="61"/>
      <c r="N14" s="61" t="s">
        <v>112</v>
      </c>
      <c r="O14" s="61"/>
      <c r="P14" s="62"/>
      <c r="Q14" s="61"/>
      <c r="R14" s="61"/>
      <c r="S14" s="61"/>
      <c r="T14" s="93" t="str">
        <f t="shared" si="1"/>
        <v/>
      </c>
      <c r="U14" s="46"/>
      <c r="V14" s="89" t="str">
        <f t="shared" si="2"/>
        <v/>
      </c>
      <c r="W14" s="46"/>
      <c r="X14" s="89" t="str">
        <f t="shared" si="7"/>
        <v/>
      </c>
      <c r="Y14" s="89" t="str">
        <f t="shared" si="8"/>
        <v/>
      </c>
      <c r="Z14" s="7"/>
      <c r="AA14" s="90" t="str">
        <f t="shared" si="9"/>
        <v/>
      </c>
      <c r="AB14" s="98" t="str">
        <f t="shared" si="10"/>
        <v/>
      </c>
      <c r="AC14" s="99" t="str">
        <f t="shared" si="11"/>
        <v/>
      </c>
      <c r="AD14" s="44"/>
      <c r="AE14" s="44"/>
      <c r="AF14" s="44"/>
      <c r="AG14" s="44"/>
      <c r="AH14" s="44"/>
      <c r="AI14" s="33"/>
      <c r="AJ14" s="33"/>
      <c r="AK14" s="33"/>
      <c r="AL14" s="33"/>
      <c r="AM14" s="33"/>
      <c r="AN14" s="33"/>
      <c r="AO14" s="7"/>
      <c r="AP14" s="7"/>
      <c r="AQ14" s="39"/>
      <c r="AR14" s="7"/>
      <c r="AS14" s="7"/>
      <c r="AT14" s="7"/>
      <c r="AU14" s="8"/>
      <c r="AV14" s="8"/>
      <c r="AW14" s="7"/>
      <c r="AX14" s="8"/>
      <c r="AY14" s="10"/>
      <c r="AZ14" s="10"/>
      <c r="BA14" s="10"/>
      <c r="BB14" s="10"/>
      <c r="BC14" s="10"/>
      <c r="BD14" s="10"/>
      <c r="BE14" s="10"/>
      <c r="BF14" s="10"/>
    </row>
    <row r="15" spans="1:60" ht="45" customHeight="1">
      <c r="A15" s="115"/>
      <c r="B15" s="2"/>
      <c r="C15" s="12"/>
      <c r="D15" s="104"/>
      <c r="E15" s="106"/>
      <c r="F15" s="56"/>
      <c r="G15" s="56"/>
      <c r="H15" s="35"/>
      <c r="I15" s="89" t="str">
        <f t="shared" si="0"/>
        <v/>
      </c>
      <c r="J15" s="35"/>
      <c r="K15" s="89" t="str">
        <f t="shared" si="5"/>
        <v/>
      </c>
      <c r="L15" s="89" t="str">
        <f t="shared" si="6"/>
        <v/>
      </c>
      <c r="M15" s="61"/>
      <c r="N15" s="61"/>
      <c r="O15" s="61"/>
      <c r="P15" s="62"/>
      <c r="Q15" s="61"/>
      <c r="R15" s="61"/>
      <c r="S15" s="61"/>
      <c r="T15" s="93" t="str">
        <f t="shared" si="1"/>
        <v/>
      </c>
      <c r="U15" s="46"/>
      <c r="V15" s="89" t="str">
        <f t="shared" si="2"/>
        <v/>
      </c>
      <c r="W15" s="46"/>
      <c r="X15" s="89" t="str">
        <f t="shared" si="7"/>
        <v/>
      </c>
      <c r="Y15" s="89" t="str">
        <f t="shared" si="8"/>
        <v/>
      </c>
      <c r="Z15" s="7"/>
      <c r="AA15" s="90" t="str">
        <f t="shared" si="9"/>
        <v/>
      </c>
      <c r="AB15" s="98" t="str">
        <f t="shared" si="10"/>
        <v/>
      </c>
      <c r="AC15" s="99" t="str">
        <f t="shared" si="11"/>
        <v/>
      </c>
      <c r="AD15" s="44"/>
      <c r="AE15" s="44"/>
      <c r="AF15" s="44"/>
      <c r="AG15" s="44"/>
      <c r="AH15" s="44"/>
      <c r="AI15" s="33"/>
      <c r="AJ15" s="33"/>
      <c r="AK15" s="33"/>
      <c r="AL15" s="33"/>
      <c r="AM15" s="33"/>
      <c r="AN15" s="33"/>
      <c r="AO15" s="7"/>
      <c r="AP15" s="7"/>
      <c r="AQ15" s="39"/>
      <c r="AR15" s="7"/>
      <c r="AS15" s="7"/>
      <c r="AT15" s="7"/>
      <c r="AU15" s="8"/>
      <c r="AV15" s="8"/>
      <c r="AW15" s="7"/>
      <c r="AX15" s="8"/>
      <c r="AY15" s="10"/>
      <c r="AZ15" s="10"/>
      <c r="BA15" s="10"/>
      <c r="BB15" s="10"/>
      <c r="BC15" s="10"/>
      <c r="BD15" s="10"/>
      <c r="BE15" s="10"/>
      <c r="BF15" s="10"/>
    </row>
    <row r="16" spans="1:60" ht="45" customHeight="1">
      <c r="A16" s="115"/>
      <c r="B16" s="2"/>
      <c r="C16" s="12"/>
      <c r="D16" s="104"/>
      <c r="E16" s="106"/>
      <c r="F16" s="56"/>
      <c r="G16" s="56"/>
      <c r="H16" s="35"/>
      <c r="I16" s="89" t="str">
        <f t="shared" si="0"/>
        <v/>
      </c>
      <c r="J16" s="35"/>
      <c r="K16" s="89" t="str">
        <f t="shared" si="5"/>
        <v/>
      </c>
      <c r="L16" s="89" t="str">
        <f t="shared" si="6"/>
        <v/>
      </c>
      <c r="M16" s="61"/>
      <c r="N16" s="61"/>
      <c r="O16" s="61"/>
      <c r="P16" s="62"/>
      <c r="Q16" s="61"/>
      <c r="R16" s="61"/>
      <c r="S16" s="61"/>
      <c r="T16" s="93" t="str">
        <f t="shared" si="1"/>
        <v/>
      </c>
      <c r="U16" s="46"/>
      <c r="V16" s="89" t="str">
        <f t="shared" si="2"/>
        <v/>
      </c>
      <c r="W16" s="46"/>
      <c r="X16" s="89" t="str">
        <f t="shared" si="7"/>
        <v/>
      </c>
      <c r="Y16" s="89" t="str">
        <f t="shared" si="8"/>
        <v/>
      </c>
      <c r="Z16" s="7"/>
      <c r="AA16" s="90" t="str">
        <f t="shared" si="9"/>
        <v/>
      </c>
      <c r="AB16" s="98" t="str">
        <f t="shared" si="10"/>
        <v/>
      </c>
      <c r="AC16" s="99" t="str">
        <f t="shared" si="11"/>
        <v/>
      </c>
      <c r="AD16" s="44"/>
      <c r="AE16" s="44"/>
      <c r="AF16" s="44"/>
      <c r="AG16" s="44"/>
      <c r="AH16" s="44"/>
      <c r="AI16" s="33"/>
      <c r="AJ16" s="33"/>
      <c r="AK16" s="33"/>
      <c r="AL16" s="33"/>
      <c r="AM16" s="33"/>
      <c r="AN16" s="33"/>
      <c r="AO16" s="7"/>
      <c r="AP16" s="7"/>
      <c r="AQ16" s="39"/>
      <c r="AR16" s="7"/>
      <c r="AS16" s="7"/>
      <c r="AT16" s="7"/>
      <c r="AU16" s="8"/>
      <c r="AV16" s="8"/>
      <c r="AW16" s="7"/>
      <c r="AX16" s="8"/>
      <c r="AY16" s="10"/>
      <c r="AZ16" s="10"/>
      <c r="BA16" s="10"/>
      <c r="BB16" s="10"/>
      <c r="BC16" s="10"/>
      <c r="BD16" s="10"/>
      <c r="BE16" s="10"/>
      <c r="BF16" s="10"/>
    </row>
    <row r="17" spans="1:58" ht="45" customHeight="1">
      <c r="A17" s="115"/>
      <c r="B17" s="2"/>
      <c r="C17" s="12"/>
      <c r="D17" s="104"/>
      <c r="E17" s="106"/>
      <c r="F17" s="56"/>
      <c r="G17" s="56"/>
      <c r="H17" s="35"/>
      <c r="I17" s="89" t="str">
        <f t="shared" si="0"/>
        <v/>
      </c>
      <c r="J17" s="35"/>
      <c r="K17" s="89" t="str">
        <f t="shared" si="5"/>
        <v/>
      </c>
      <c r="L17" s="89" t="str">
        <f t="shared" si="6"/>
        <v/>
      </c>
      <c r="M17" s="61"/>
      <c r="N17" s="61"/>
      <c r="O17" s="61"/>
      <c r="P17" s="62"/>
      <c r="Q17" s="61"/>
      <c r="R17" s="61"/>
      <c r="S17" s="61"/>
      <c r="T17" s="93" t="str">
        <f t="shared" si="1"/>
        <v/>
      </c>
      <c r="U17" s="46"/>
      <c r="V17" s="89" t="str">
        <f t="shared" si="2"/>
        <v/>
      </c>
      <c r="W17" s="46"/>
      <c r="X17" s="89" t="str">
        <f t="shared" si="7"/>
        <v/>
      </c>
      <c r="Y17" s="89" t="str">
        <f t="shared" si="8"/>
        <v/>
      </c>
      <c r="Z17" s="7"/>
      <c r="AA17" s="90" t="str">
        <f t="shared" si="9"/>
        <v/>
      </c>
      <c r="AB17" s="98" t="str">
        <f t="shared" si="10"/>
        <v/>
      </c>
      <c r="AC17" s="99" t="str">
        <f t="shared" si="11"/>
        <v/>
      </c>
      <c r="AD17" s="44"/>
      <c r="AE17" s="44"/>
      <c r="AF17" s="44"/>
      <c r="AG17" s="44"/>
      <c r="AH17" s="44"/>
      <c r="AI17" s="33"/>
      <c r="AJ17" s="33"/>
      <c r="AK17" s="33"/>
      <c r="AL17" s="33"/>
      <c r="AM17" s="33"/>
      <c r="AN17" s="33"/>
      <c r="AO17" s="7"/>
      <c r="AP17" s="7"/>
      <c r="AQ17" s="39"/>
      <c r="AR17" s="7"/>
      <c r="AS17" s="7"/>
      <c r="AT17" s="7"/>
      <c r="AU17" s="8"/>
      <c r="AV17" s="8"/>
      <c r="AW17" s="7"/>
      <c r="AX17" s="8"/>
      <c r="AY17" s="10"/>
      <c r="AZ17" s="10"/>
      <c r="BA17" s="10"/>
      <c r="BB17" s="10"/>
      <c r="BC17" s="10"/>
      <c r="BD17" s="10"/>
      <c r="BE17" s="10"/>
      <c r="BF17" s="10"/>
    </row>
    <row r="18" spans="1:58" ht="45" customHeight="1">
      <c r="A18" s="115"/>
      <c r="B18" s="2"/>
      <c r="C18" s="12"/>
      <c r="D18" s="104"/>
      <c r="E18" s="106"/>
      <c r="F18" s="35"/>
      <c r="G18" s="35"/>
      <c r="H18" s="35"/>
      <c r="I18" s="89" t="str">
        <f t="shared" si="0"/>
        <v/>
      </c>
      <c r="J18" s="35"/>
      <c r="K18" s="89" t="str">
        <f t="shared" si="5"/>
        <v/>
      </c>
      <c r="L18" s="89" t="str">
        <f t="shared" si="6"/>
        <v/>
      </c>
      <c r="M18" s="61"/>
      <c r="N18" s="61"/>
      <c r="O18" s="61"/>
      <c r="P18" s="62"/>
      <c r="Q18" s="61"/>
      <c r="R18" s="61"/>
      <c r="S18" s="61"/>
      <c r="T18" s="93" t="str">
        <f t="shared" si="1"/>
        <v/>
      </c>
      <c r="U18" s="46"/>
      <c r="V18" s="89" t="str">
        <f t="shared" si="2"/>
        <v/>
      </c>
      <c r="W18" s="46"/>
      <c r="X18" s="89" t="str">
        <f t="shared" si="7"/>
        <v/>
      </c>
      <c r="Y18" s="89" t="str">
        <f t="shared" si="8"/>
        <v/>
      </c>
      <c r="Z18" s="7"/>
      <c r="AA18" s="90" t="str">
        <f t="shared" si="9"/>
        <v/>
      </c>
      <c r="AB18" s="98" t="str">
        <f t="shared" si="10"/>
        <v/>
      </c>
      <c r="AC18" s="99" t="str">
        <f t="shared" si="11"/>
        <v/>
      </c>
      <c r="AD18" s="44"/>
      <c r="AE18" s="44"/>
      <c r="AF18" s="44"/>
      <c r="AG18" s="44"/>
      <c r="AH18" s="44"/>
      <c r="AI18" s="33"/>
      <c r="AJ18" s="33"/>
      <c r="AK18" s="33"/>
      <c r="AL18" s="33"/>
      <c r="AM18" s="33"/>
      <c r="AN18" s="33"/>
      <c r="AO18" s="7"/>
      <c r="AP18" s="7"/>
      <c r="AQ18" s="39"/>
      <c r="AR18" s="7"/>
      <c r="AS18" s="7"/>
      <c r="AT18" s="7"/>
      <c r="AU18" s="8"/>
      <c r="AV18" s="8"/>
      <c r="AW18" s="7"/>
      <c r="AX18" s="8"/>
      <c r="AY18" s="10"/>
      <c r="AZ18" s="10"/>
      <c r="BA18" s="10"/>
      <c r="BB18" s="10"/>
      <c r="BC18" s="10"/>
      <c r="BD18" s="10"/>
      <c r="BE18" s="10"/>
      <c r="BF18" s="10"/>
    </row>
    <row r="19" spans="1:58" ht="45" customHeight="1">
      <c r="A19" s="115"/>
      <c r="B19" s="2"/>
      <c r="C19" s="12"/>
      <c r="D19" s="104"/>
      <c r="E19" s="106"/>
      <c r="F19" s="35"/>
      <c r="G19" s="35"/>
      <c r="H19" s="35"/>
      <c r="I19" s="89" t="str">
        <f t="shared" si="0"/>
        <v/>
      </c>
      <c r="J19" s="35"/>
      <c r="K19" s="89" t="str">
        <f t="shared" si="5"/>
        <v/>
      </c>
      <c r="L19" s="89" t="str">
        <f t="shared" si="6"/>
        <v/>
      </c>
      <c r="M19" s="61"/>
      <c r="N19" s="61"/>
      <c r="O19" s="61"/>
      <c r="P19" s="62"/>
      <c r="Q19" s="61"/>
      <c r="R19" s="61"/>
      <c r="S19" s="61"/>
      <c r="T19" s="93" t="str">
        <f t="shared" si="1"/>
        <v/>
      </c>
      <c r="U19" s="46"/>
      <c r="V19" s="89" t="str">
        <f t="shared" si="2"/>
        <v/>
      </c>
      <c r="W19" s="46"/>
      <c r="X19" s="89" t="str">
        <f t="shared" si="7"/>
        <v/>
      </c>
      <c r="Y19" s="89" t="str">
        <f t="shared" si="8"/>
        <v/>
      </c>
      <c r="Z19" s="7"/>
      <c r="AA19" s="90" t="str">
        <f t="shared" si="9"/>
        <v/>
      </c>
      <c r="AB19" s="98" t="str">
        <f t="shared" si="10"/>
        <v/>
      </c>
      <c r="AC19" s="99" t="str">
        <f t="shared" si="11"/>
        <v/>
      </c>
      <c r="AD19" s="44"/>
      <c r="AE19" s="44"/>
      <c r="AF19" s="44"/>
      <c r="AG19" s="44"/>
      <c r="AH19" s="44"/>
      <c r="AI19" s="33"/>
      <c r="AJ19" s="33"/>
      <c r="AK19" s="33"/>
      <c r="AL19" s="33"/>
      <c r="AM19" s="33"/>
      <c r="AN19" s="33"/>
      <c r="AO19" s="7"/>
      <c r="AP19" s="7"/>
      <c r="AQ19" s="39"/>
      <c r="AR19" s="7"/>
      <c r="AS19" s="7"/>
      <c r="AT19" s="7"/>
      <c r="AU19" s="8"/>
      <c r="AV19" s="8"/>
      <c r="AW19" s="7"/>
      <c r="AX19" s="8"/>
      <c r="AY19" s="10"/>
      <c r="AZ19" s="10"/>
      <c r="BA19" s="10"/>
      <c r="BB19" s="10"/>
      <c r="BC19" s="10"/>
      <c r="BD19" s="10"/>
      <c r="BE19" s="10"/>
      <c r="BF19" s="10"/>
    </row>
    <row r="20" spans="1:58" ht="45" customHeight="1">
      <c r="A20" s="115"/>
      <c r="B20" s="2"/>
      <c r="C20" s="12"/>
      <c r="D20" s="104"/>
      <c r="E20" s="106"/>
      <c r="F20" s="56"/>
      <c r="G20" s="56"/>
      <c r="H20" s="35"/>
      <c r="I20" s="89" t="str">
        <f t="shared" si="0"/>
        <v/>
      </c>
      <c r="J20" s="35"/>
      <c r="K20" s="89" t="str">
        <f t="shared" si="5"/>
        <v/>
      </c>
      <c r="L20" s="89" t="str">
        <f t="shared" si="6"/>
        <v/>
      </c>
      <c r="M20" s="61"/>
      <c r="N20" s="61"/>
      <c r="O20" s="61"/>
      <c r="P20" s="62"/>
      <c r="Q20" s="61"/>
      <c r="R20" s="61"/>
      <c r="S20" s="61"/>
      <c r="T20" s="93" t="str">
        <f t="shared" si="1"/>
        <v/>
      </c>
      <c r="U20" s="46"/>
      <c r="V20" s="89" t="str">
        <f t="shared" si="2"/>
        <v/>
      </c>
      <c r="W20" s="46"/>
      <c r="X20" s="89" t="str">
        <f t="shared" si="7"/>
        <v/>
      </c>
      <c r="Y20" s="89" t="str">
        <f t="shared" si="8"/>
        <v/>
      </c>
      <c r="Z20" s="7"/>
      <c r="AA20" s="90" t="str">
        <f t="shared" si="9"/>
        <v/>
      </c>
      <c r="AB20" s="98" t="str">
        <f t="shared" si="10"/>
        <v/>
      </c>
      <c r="AC20" s="99" t="str">
        <f t="shared" si="11"/>
        <v/>
      </c>
      <c r="AD20" s="44"/>
      <c r="AE20" s="44"/>
      <c r="AF20" s="44"/>
      <c r="AG20" s="44"/>
      <c r="AH20" s="44"/>
      <c r="AI20" s="33"/>
      <c r="AJ20" s="33"/>
      <c r="AK20" s="33"/>
      <c r="AL20" s="33"/>
      <c r="AM20" s="33"/>
      <c r="AN20" s="33"/>
      <c r="AO20" s="7"/>
      <c r="AP20" s="7"/>
      <c r="AQ20" s="39"/>
      <c r="AR20" s="7"/>
      <c r="AS20" s="7"/>
      <c r="AT20" s="7"/>
      <c r="AU20" s="8"/>
      <c r="AV20" s="8"/>
      <c r="AW20" s="7"/>
      <c r="AX20" s="8"/>
      <c r="AY20" s="10"/>
      <c r="AZ20" s="10"/>
      <c r="BA20" s="10"/>
      <c r="BB20" s="10"/>
      <c r="BC20" s="10"/>
      <c r="BD20" s="10"/>
      <c r="BE20" s="10"/>
      <c r="BF20" s="10"/>
    </row>
    <row r="21" spans="1:58" ht="45" customHeight="1">
      <c r="A21" s="115"/>
      <c r="B21" s="2"/>
      <c r="C21" s="12"/>
      <c r="D21" s="104"/>
      <c r="E21" s="106"/>
      <c r="F21" s="56"/>
      <c r="G21" s="56"/>
      <c r="H21" s="35"/>
      <c r="I21" s="89" t="str">
        <f t="shared" si="0"/>
        <v/>
      </c>
      <c r="J21" s="35"/>
      <c r="K21" s="89" t="str">
        <f t="shared" si="5"/>
        <v/>
      </c>
      <c r="L21" s="89" t="str">
        <f t="shared" si="6"/>
        <v/>
      </c>
      <c r="M21" s="61"/>
      <c r="N21" s="61"/>
      <c r="O21" s="61"/>
      <c r="P21" s="62"/>
      <c r="Q21" s="61"/>
      <c r="R21" s="61"/>
      <c r="S21" s="61"/>
      <c r="T21" s="93" t="str">
        <f t="shared" si="1"/>
        <v/>
      </c>
      <c r="U21" s="46"/>
      <c r="V21" s="89" t="str">
        <f t="shared" si="2"/>
        <v/>
      </c>
      <c r="W21" s="46"/>
      <c r="X21" s="89" t="str">
        <f t="shared" si="7"/>
        <v/>
      </c>
      <c r="Y21" s="89" t="str">
        <f t="shared" si="8"/>
        <v/>
      </c>
      <c r="Z21" s="7"/>
      <c r="AA21" s="90" t="str">
        <f t="shared" si="9"/>
        <v/>
      </c>
      <c r="AB21" s="98" t="str">
        <f t="shared" si="10"/>
        <v/>
      </c>
      <c r="AC21" s="99" t="str">
        <f t="shared" si="11"/>
        <v/>
      </c>
      <c r="AD21" s="44"/>
      <c r="AE21" s="44"/>
      <c r="AF21" s="44"/>
      <c r="AG21" s="44"/>
      <c r="AH21" s="44"/>
      <c r="AI21" s="33"/>
      <c r="AJ21" s="33"/>
      <c r="AK21" s="33"/>
      <c r="AL21" s="33"/>
      <c r="AM21" s="33"/>
      <c r="AN21" s="33"/>
      <c r="AO21" s="7"/>
      <c r="AP21" s="7"/>
      <c r="AQ21" s="39"/>
      <c r="AR21" s="7"/>
      <c r="AS21" s="7"/>
      <c r="AT21" s="7"/>
      <c r="AU21" s="8"/>
      <c r="AV21" s="8"/>
      <c r="AW21" s="7"/>
      <c r="AX21" s="8"/>
      <c r="AY21" s="10"/>
      <c r="AZ21" s="10"/>
      <c r="BA21" s="10"/>
      <c r="BB21" s="10"/>
      <c r="BC21" s="10"/>
      <c r="BD21" s="10"/>
      <c r="BE21" s="10"/>
      <c r="BF21" s="10"/>
    </row>
    <row r="22" spans="1:58" ht="45" customHeight="1">
      <c r="A22" s="115"/>
      <c r="B22" s="2"/>
      <c r="C22" s="12"/>
      <c r="D22" s="104"/>
      <c r="E22" s="106"/>
      <c r="F22" s="56"/>
      <c r="G22" s="56"/>
      <c r="H22" s="35"/>
      <c r="I22" s="89" t="str">
        <f t="shared" si="0"/>
        <v/>
      </c>
      <c r="J22" s="35"/>
      <c r="K22" s="89" t="str">
        <f t="shared" si="5"/>
        <v/>
      </c>
      <c r="L22" s="89" t="str">
        <f t="shared" si="6"/>
        <v/>
      </c>
      <c r="M22" s="61"/>
      <c r="N22" s="61"/>
      <c r="O22" s="61"/>
      <c r="P22" s="62"/>
      <c r="Q22" s="61"/>
      <c r="R22" s="61"/>
      <c r="S22" s="61"/>
      <c r="T22" s="93" t="str">
        <f t="shared" si="1"/>
        <v/>
      </c>
      <c r="U22" s="46"/>
      <c r="V22" s="89" t="str">
        <f t="shared" si="2"/>
        <v/>
      </c>
      <c r="W22" s="46"/>
      <c r="X22" s="89" t="str">
        <f t="shared" si="7"/>
        <v/>
      </c>
      <c r="Y22" s="89" t="str">
        <f t="shared" si="8"/>
        <v/>
      </c>
      <c r="Z22" s="7"/>
      <c r="AA22" s="90" t="str">
        <f t="shared" si="9"/>
        <v/>
      </c>
      <c r="AB22" s="98" t="str">
        <f t="shared" si="10"/>
        <v/>
      </c>
      <c r="AC22" s="99" t="str">
        <f t="shared" si="11"/>
        <v/>
      </c>
      <c r="AD22" s="44"/>
      <c r="AE22" s="44"/>
      <c r="AF22" s="44"/>
      <c r="AG22" s="44"/>
      <c r="AH22" s="44"/>
      <c r="AI22" s="33"/>
      <c r="AJ22" s="33"/>
      <c r="AK22" s="33"/>
      <c r="AL22" s="33"/>
      <c r="AM22" s="33"/>
      <c r="AN22" s="33"/>
      <c r="AO22" s="7" t="s">
        <v>7</v>
      </c>
      <c r="AP22" s="7" t="s">
        <v>7</v>
      </c>
      <c r="AQ22" s="39"/>
      <c r="AR22" s="7" t="s">
        <v>6</v>
      </c>
      <c r="AS22" s="7"/>
      <c r="AT22" s="7" t="s">
        <v>6</v>
      </c>
      <c r="AU22" s="8" t="str">
        <f>IF(OR(AP22="Y",AR22="Y",AS22="Y",AT22="Y"),"Y","")</f>
        <v>Y</v>
      </c>
      <c r="AV22" s="8" t="s">
        <v>6</v>
      </c>
      <c r="AW22" s="7" t="s">
        <v>6</v>
      </c>
      <c r="AX22" s="8"/>
      <c r="AY22" s="10"/>
      <c r="AZ22" s="10"/>
      <c r="BA22" s="10"/>
      <c r="BB22" s="10"/>
      <c r="BC22" s="10"/>
      <c r="BD22" s="10" t="s">
        <v>7</v>
      </c>
      <c r="BE22" s="10"/>
      <c r="BF22" s="10"/>
    </row>
    <row r="23" spans="1:58" ht="45" customHeight="1">
      <c r="A23" s="115"/>
      <c r="B23" s="2"/>
      <c r="C23" s="12"/>
      <c r="D23" s="104"/>
      <c r="E23" s="106"/>
      <c r="F23" s="56"/>
      <c r="G23" s="56"/>
      <c r="H23" s="35"/>
      <c r="I23" s="89" t="str">
        <f t="shared" si="0"/>
        <v/>
      </c>
      <c r="J23" s="35"/>
      <c r="K23" s="89" t="str">
        <f t="shared" si="5"/>
        <v/>
      </c>
      <c r="L23" s="89" t="str">
        <f t="shared" si="6"/>
        <v/>
      </c>
      <c r="M23" s="61"/>
      <c r="N23" s="61"/>
      <c r="O23" s="61"/>
      <c r="P23" s="62"/>
      <c r="Q23" s="61"/>
      <c r="R23" s="61"/>
      <c r="S23" s="61"/>
      <c r="T23" s="93" t="str">
        <f t="shared" si="1"/>
        <v/>
      </c>
      <c r="U23" s="46"/>
      <c r="V23" s="89" t="str">
        <f t="shared" si="2"/>
        <v/>
      </c>
      <c r="W23" s="46"/>
      <c r="X23" s="89" t="str">
        <f t="shared" si="7"/>
        <v/>
      </c>
      <c r="Y23" s="89" t="str">
        <f t="shared" si="8"/>
        <v/>
      </c>
      <c r="Z23" s="7"/>
      <c r="AA23" s="90" t="str">
        <f t="shared" si="9"/>
        <v/>
      </c>
      <c r="AB23" s="98" t="str">
        <f t="shared" si="10"/>
        <v/>
      </c>
      <c r="AC23" s="99" t="str">
        <f t="shared" si="11"/>
        <v/>
      </c>
      <c r="AD23" s="44"/>
      <c r="AE23" s="44"/>
      <c r="AF23" s="44"/>
      <c r="AG23" s="44"/>
      <c r="AH23" s="44"/>
      <c r="AI23" s="33">
        <v>4</v>
      </c>
      <c r="AJ23" s="33"/>
      <c r="AK23" s="33"/>
      <c r="AL23" s="33"/>
      <c r="AM23" s="33"/>
      <c r="AN23" s="33"/>
      <c r="AO23" s="7" t="s">
        <v>6</v>
      </c>
      <c r="AP23" s="7"/>
      <c r="AQ23" s="39"/>
      <c r="AR23" s="7"/>
      <c r="AS23" s="7"/>
      <c r="AT23" s="7"/>
      <c r="AU23" s="8" t="str">
        <f t="shared" ref="AU23:AU24" si="12">IF(OR(AR23="Y",AS23="Y",AT23="Y"),"Y","")</f>
        <v/>
      </c>
      <c r="AV23" s="8"/>
      <c r="AW23" s="7"/>
      <c r="AX23" s="8"/>
      <c r="AY23" s="10"/>
      <c r="AZ23" s="10"/>
      <c r="BA23" s="10"/>
      <c r="BB23" s="10"/>
      <c r="BC23" s="10"/>
      <c r="BD23" s="10"/>
      <c r="BE23" s="10"/>
      <c r="BF23" s="10"/>
    </row>
    <row r="24" spans="1:58" ht="45" customHeight="1">
      <c r="A24" s="115"/>
      <c r="B24" s="2"/>
      <c r="C24" s="12"/>
      <c r="D24" s="104"/>
      <c r="E24" s="106"/>
      <c r="F24" s="56"/>
      <c r="G24" s="56"/>
      <c r="H24" s="35"/>
      <c r="I24" s="89" t="str">
        <f t="shared" si="0"/>
        <v/>
      </c>
      <c r="J24" s="35"/>
      <c r="K24" s="89" t="str">
        <f t="shared" si="5"/>
        <v/>
      </c>
      <c r="L24" s="89" t="str">
        <f t="shared" si="6"/>
        <v/>
      </c>
      <c r="M24" s="61"/>
      <c r="N24" s="61"/>
      <c r="O24" s="61"/>
      <c r="P24" s="62"/>
      <c r="Q24" s="61"/>
      <c r="R24" s="61"/>
      <c r="S24" s="61"/>
      <c r="T24" s="93" t="str">
        <f t="shared" si="1"/>
        <v/>
      </c>
      <c r="U24" s="46"/>
      <c r="V24" s="89" t="str">
        <f t="shared" si="2"/>
        <v/>
      </c>
      <c r="W24" s="46"/>
      <c r="X24" s="89" t="str">
        <f t="shared" si="7"/>
        <v/>
      </c>
      <c r="Y24" s="89" t="str">
        <f t="shared" si="8"/>
        <v/>
      </c>
      <c r="Z24" s="7"/>
      <c r="AA24" s="90" t="str">
        <f t="shared" si="9"/>
        <v/>
      </c>
      <c r="AB24" s="98" t="str">
        <f t="shared" si="10"/>
        <v/>
      </c>
      <c r="AC24" s="99" t="str">
        <f t="shared" si="11"/>
        <v/>
      </c>
      <c r="AD24" s="44"/>
      <c r="AE24" s="44"/>
      <c r="AF24" s="44"/>
      <c r="AG24" s="44"/>
      <c r="AH24" s="44"/>
      <c r="AI24" s="33"/>
      <c r="AJ24" s="33"/>
      <c r="AK24" s="33"/>
      <c r="AL24" s="33"/>
      <c r="AM24" s="33"/>
      <c r="AN24" s="33"/>
      <c r="AO24" s="7"/>
      <c r="AP24" s="7"/>
      <c r="AQ24" s="39"/>
      <c r="AR24" s="7"/>
      <c r="AS24" s="7"/>
      <c r="AT24" s="7"/>
      <c r="AU24" s="8" t="str">
        <f t="shared" si="12"/>
        <v/>
      </c>
      <c r="AV24" s="8"/>
      <c r="AW24" s="7"/>
      <c r="AX24" s="8"/>
      <c r="AY24" s="10"/>
      <c r="AZ24" s="10"/>
      <c r="BA24" s="10"/>
      <c r="BB24" s="10"/>
      <c r="BC24" s="10"/>
      <c r="BD24" s="10"/>
      <c r="BE24" s="10"/>
      <c r="BF24" s="10"/>
    </row>
    <row r="25" spans="1:58" ht="45" customHeight="1">
      <c r="A25" s="115"/>
      <c r="B25" s="2"/>
      <c r="C25" s="13"/>
      <c r="D25" s="104"/>
      <c r="E25" s="106"/>
      <c r="F25" s="56"/>
      <c r="G25" s="56"/>
      <c r="H25" s="35"/>
      <c r="I25" s="89" t="str">
        <f t="shared" si="0"/>
        <v/>
      </c>
      <c r="J25" s="35"/>
      <c r="K25" s="89" t="str">
        <f t="shared" si="5"/>
        <v/>
      </c>
      <c r="L25" s="89" t="str">
        <f t="shared" si="6"/>
        <v/>
      </c>
      <c r="M25" s="61"/>
      <c r="N25" s="61"/>
      <c r="O25" s="61"/>
      <c r="P25" s="62"/>
      <c r="Q25" s="61"/>
      <c r="R25" s="61"/>
      <c r="S25" s="61"/>
      <c r="T25" s="93" t="str">
        <f t="shared" si="1"/>
        <v/>
      </c>
      <c r="U25" s="46"/>
      <c r="V25" s="89" t="str">
        <f t="shared" si="2"/>
        <v/>
      </c>
      <c r="W25" s="46"/>
      <c r="X25" s="89" t="str">
        <f t="shared" si="7"/>
        <v/>
      </c>
      <c r="Y25" s="89" t="str">
        <f t="shared" si="8"/>
        <v/>
      </c>
      <c r="Z25" s="7"/>
      <c r="AA25" s="90" t="str">
        <f t="shared" si="9"/>
        <v/>
      </c>
      <c r="AB25" s="98" t="str">
        <f t="shared" si="10"/>
        <v/>
      </c>
      <c r="AC25" s="99" t="str">
        <f t="shared" si="11"/>
        <v/>
      </c>
      <c r="AD25" s="44"/>
      <c r="AE25" s="44"/>
      <c r="AF25" s="44"/>
      <c r="AG25" s="44"/>
      <c r="AH25" s="44"/>
      <c r="AI25" s="17"/>
      <c r="AJ25" s="17"/>
      <c r="AK25" s="17"/>
      <c r="AL25" s="17"/>
      <c r="AM25" s="17"/>
      <c r="AN25" s="17"/>
      <c r="AO25" s="6"/>
      <c r="AP25" s="6"/>
      <c r="AQ25" s="40"/>
      <c r="AR25" s="6"/>
      <c r="AS25" s="6"/>
      <c r="AT25" s="6"/>
      <c r="AU25" s="6"/>
      <c r="AV25" s="6"/>
      <c r="AW25" s="6"/>
      <c r="AX25" s="6"/>
      <c r="AY25" s="9"/>
      <c r="AZ25" s="9"/>
      <c r="BA25" s="9"/>
      <c r="BB25" s="9"/>
      <c r="BC25" s="9"/>
      <c r="BD25" s="9"/>
      <c r="BE25" s="9"/>
      <c r="BF25" s="9"/>
    </row>
    <row r="26" spans="1:58" ht="45" customHeight="1">
      <c r="A26" s="115"/>
      <c r="B26" s="3"/>
      <c r="C26" s="14"/>
      <c r="D26" s="104"/>
      <c r="E26" s="106"/>
      <c r="F26" s="56"/>
      <c r="G26" s="56"/>
      <c r="H26" s="35"/>
      <c r="I26" s="89" t="str">
        <f t="shared" si="0"/>
        <v/>
      </c>
      <c r="J26" s="60"/>
      <c r="K26" s="89" t="str">
        <f t="shared" si="5"/>
        <v/>
      </c>
      <c r="L26" s="89" t="str">
        <f t="shared" si="6"/>
        <v/>
      </c>
      <c r="M26" s="61"/>
      <c r="N26" s="61"/>
      <c r="O26" s="61"/>
      <c r="P26" s="62"/>
      <c r="Q26" s="61"/>
      <c r="R26" s="61"/>
      <c r="S26" s="61"/>
      <c r="T26" s="93" t="str">
        <f t="shared" si="1"/>
        <v/>
      </c>
      <c r="U26" s="63"/>
      <c r="V26" s="89" t="str">
        <f t="shared" si="2"/>
        <v/>
      </c>
      <c r="W26" s="63"/>
      <c r="X26" s="89" t="str">
        <f t="shared" si="7"/>
        <v/>
      </c>
      <c r="Y26" s="89" t="str">
        <f t="shared" si="8"/>
        <v/>
      </c>
      <c r="Z26" s="7"/>
      <c r="AA26" s="90" t="str">
        <f t="shared" si="9"/>
        <v/>
      </c>
      <c r="AB26" s="98" t="str">
        <f t="shared" si="10"/>
        <v/>
      </c>
      <c r="AC26" s="99" t="str">
        <f t="shared" si="11"/>
        <v/>
      </c>
      <c r="AD26" s="44"/>
      <c r="AE26" s="44"/>
      <c r="AF26" s="44"/>
      <c r="AG26" s="44"/>
      <c r="AH26" s="44"/>
      <c r="AI26" s="33"/>
      <c r="AJ26" s="33"/>
      <c r="AK26" s="33"/>
      <c r="AL26" s="33"/>
      <c r="AM26" s="33"/>
      <c r="AN26" s="33"/>
      <c r="AO26" s="8"/>
      <c r="AP26" s="8"/>
      <c r="AQ26" s="41"/>
      <c r="AR26" s="8"/>
      <c r="AS26" s="8"/>
      <c r="AT26" s="8"/>
      <c r="AU26" s="8"/>
      <c r="AV26" s="8"/>
      <c r="AW26" s="7"/>
      <c r="AX26" s="8"/>
      <c r="AY26" s="10"/>
      <c r="AZ26" s="18"/>
      <c r="BA26" s="18"/>
      <c r="BB26" s="18"/>
      <c r="BC26" s="18"/>
      <c r="BD26" s="18"/>
      <c r="BE26" s="10"/>
      <c r="BF26" s="10"/>
    </row>
    <row r="27" spans="1:58" ht="45" customHeight="1">
      <c r="A27" s="115"/>
      <c r="B27" s="3"/>
      <c r="C27" s="14"/>
      <c r="D27" s="104"/>
      <c r="E27" s="106"/>
      <c r="F27" s="56"/>
      <c r="G27" s="56"/>
      <c r="H27" s="35"/>
      <c r="I27" s="89" t="str">
        <f t="shared" si="0"/>
        <v/>
      </c>
      <c r="J27" s="60"/>
      <c r="K27" s="89" t="str">
        <f t="shared" si="5"/>
        <v/>
      </c>
      <c r="L27" s="89" t="str">
        <f t="shared" si="6"/>
        <v/>
      </c>
      <c r="M27" s="61"/>
      <c r="N27" s="61"/>
      <c r="O27" s="61"/>
      <c r="P27" s="62"/>
      <c r="Q27" s="61"/>
      <c r="R27" s="61"/>
      <c r="S27" s="61"/>
      <c r="T27" s="93" t="str">
        <f t="shared" si="1"/>
        <v/>
      </c>
      <c r="U27" s="63"/>
      <c r="V27" s="89" t="str">
        <f t="shared" si="2"/>
        <v/>
      </c>
      <c r="W27" s="63"/>
      <c r="X27" s="89" t="str">
        <f t="shared" si="7"/>
        <v/>
      </c>
      <c r="Y27" s="89" t="str">
        <f t="shared" si="8"/>
        <v/>
      </c>
      <c r="Z27" s="7"/>
      <c r="AA27" s="90" t="str">
        <f t="shared" si="9"/>
        <v/>
      </c>
      <c r="AB27" s="98" t="str">
        <f t="shared" si="10"/>
        <v/>
      </c>
      <c r="AC27" s="99" t="str">
        <f t="shared" si="11"/>
        <v/>
      </c>
      <c r="AD27" s="44"/>
      <c r="AE27" s="44"/>
      <c r="AF27" s="44"/>
      <c r="AG27" s="44"/>
      <c r="AH27" s="44"/>
      <c r="AI27" s="33"/>
      <c r="AJ27" s="33"/>
      <c r="AK27" s="33"/>
      <c r="AL27" s="33"/>
      <c r="AM27" s="33"/>
      <c r="AN27" s="33"/>
      <c r="AO27" s="8"/>
      <c r="AP27" s="8"/>
      <c r="AQ27" s="41"/>
      <c r="AR27" s="8"/>
      <c r="AS27" s="8"/>
      <c r="AT27" s="8"/>
      <c r="AU27" s="8"/>
      <c r="AV27" s="8"/>
      <c r="AW27" s="7"/>
      <c r="AX27" s="8"/>
      <c r="AY27" s="10"/>
      <c r="AZ27" s="18"/>
      <c r="BA27" s="18"/>
      <c r="BB27" s="18"/>
      <c r="BC27" s="18"/>
      <c r="BD27" s="18"/>
      <c r="BE27" s="10"/>
      <c r="BF27" s="10"/>
    </row>
    <row r="28" spans="1:58" ht="45" customHeight="1">
      <c r="A28" s="115"/>
      <c r="B28" s="3"/>
      <c r="C28" s="14"/>
      <c r="D28" s="104"/>
      <c r="E28" s="106"/>
      <c r="F28" s="56"/>
      <c r="G28" s="56"/>
      <c r="H28" s="35"/>
      <c r="I28" s="89" t="str">
        <f t="shared" si="0"/>
        <v/>
      </c>
      <c r="J28" s="60"/>
      <c r="K28" s="89" t="str">
        <f t="shared" si="5"/>
        <v/>
      </c>
      <c r="L28" s="89" t="str">
        <f t="shared" si="6"/>
        <v/>
      </c>
      <c r="M28" s="61"/>
      <c r="N28" s="61"/>
      <c r="O28" s="61"/>
      <c r="P28" s="62"/>
      <c r="Q28" s="61"/>
      <c r="R28" s="61"/>
      <c r="S28" s="61"/>
      <c r="T28" s="93" t="str">
        <f t="shared" si="1"/>
        <v/>
      </c>
      <c r="U28" s="63"/>
      <c r="V28" s="89" t="str">
        <f t="shared" si="2"/>
        <v/>
      </c>
      <c r="W28" s="63"/>
      <c r="X28" s="89" t="str">
        <f t="shared" si="7"/>
        <v/>
      </c>
      <c r="Y28" s="89" t="str">
        <f t="shared" si="8"/>
        <v/>
      </c>
      <c r="Z28" s="7"/>
      <c r="AA28" s="90" t="str">
        <f t="shared" si="9"/>
        <v/>
      </c>
      <c r="AB28" s="98" t="str">
        <f t="shared" si="10"/>
        <v/>
      </c>
      <c r="AC28" s="99" t="str">
        <f t="shared" si="11"/>
        <v/>
      </c>
      <c r="AD28" s="44"/>
      <c r="AE28" s="44"/>
      <c r="AF28" s="44"/>
      <c r="AG28" s="44"/>
      <c r="AH28" s="44"/>
      <c r="AI28" s="33"/>
      <c r="AJ28" s="33"/>
      <c r="AK28" s="33"/>
      <c r="AL28" s="33"/>
      <c r="AM28" s="33"/>
      <c r="AN28" s="33"/>
      <c r="AO28" s="8"/>
      <c r="AP28" s="8"/>
      <c r="AQ28" s="41"/>
      <c r="AR28" s="8"/>
      <c r="AS28" s="8"/>
      <c r="AT28" s="8"/>
      <c r="AU28" s="8"/>
      <c r="AV28" s="8"/>
      <c r="AW28" s="7"/>
      <c r="AX28" s="8"/>
      <c r="AY28" s="10"/>
      <c r="AZ28" s="18"/>
      <c r="BA28" s="18"/>
      <c r="BB28" s="18"/>
      <c r="BC28" s="18"/>
      <c r="BD28" s="18"/>
      <c r="BE28" s="10"/>
      <c r="BF28" s="10"/>
    </row>
    <row r="29" spans="1:58" ht="45" customHeight="1">
      <c r="A29" s="115"/>
      <c r="B29" s="3"/>
      <c r="C29" s="14"/>
      <c r="D29" s="104"/>
      <c r="E29" s="106"/>
      <c r="F29" s="56"/>
      <c r="G29" s="56"/>
      <c r="H29" s="35"/>
      <c r="I29" s="89" t="str">
        <f t="shared" si="0"/>
        <v/>
      </c>
      <c r="J29" s="60"/>
      <c r="K29" s="89" t="str">
        <f t="shared" si="5"/>
        <v/>
      </c>
      <c r="L29" s="89" t="str">
        <f t="shared" si="6"/>
        <v/>
      </c>
      <c r="M29" s="61"/>
      <c r="N29" s="61"/>
      <c r="O29" s="61"/>
      <c r="P29" s="62"/>
      <c r="Q29" s="61"/>
      <c r="R29" s="61"/>
      <c r="S29" s="61"/>
      <c r="T29" s="93" t="str">
        <f t="shared" si="1"/>
        <v/>
      </c>
      <c r="U29" s="63"/>
      <c r="V29" s="89" t="str">
        <f t="shared" si="2"/>
        <v/>
      </c>
      <c r="W29" s="63"/>
      <c r="X29" s="89" t="str">
        <f t="shared" si="7"/>
        <v/>
      </c>
      <c r="Y29" s="89" t="str">
        <f t="shared" si="8"/>
        <v/>
      </c>
      <c r="Z29" s="7"/>
      <c r="AA29" s="90" t="str">
        <f t="shared" si="9"/>
        <v/>
      </c>
      <c r="AB29" s="98" t="str">
        <f t="shared" si="10"/>
        <v/>
      </c>
      <c r="AC29" s="99" t="str">
        <f t="shared" si="11"/>
        <v/>
      </c>
      <c r="AD29" s="44"/>
      <c r="AE29" s="44"/>
      <c r="AF29" s="44"/>
      <c r="AG29" s="44"/>
      <c r="AH29" s="44"/>
      <c r="AI29" s="33"/>
      <c r="AJ29" s="33"/>
      <c r="AK29" s="33"/>
      <c r="AL29" s="33"/>
      <c r="AM29" s="33"/>
      <c r="AN29" s="33"/>
      <c r="AO29" s="8"/>
      <c r="AP29" s="8"/>
      <c r="AQ29" s="41"/>
      <c r="AR29" s="8"/>
      <c r="AS29" s="8"/>
      <c r="AT29" s="8"/>
      <c r="AU29" s="8"/>
      <c r="AV29" s="8"/>
      <c r="AW29" s="7"/>
      <c r="AX29" s="8"/>
      <c r="AY29" s="10"/>
      <c r="AZ29" s="18"/>
      <c r="BA29" s="18"/>
      <c r="BB29" s="18"/>
      <c r="BC29" s="18"/>
      <c r="BD29" s="18"/>
      <c r="BE29" s="10"/>
      <c r="BF29" s="10"/>
    </row>
    <row r="30" spans="1:58" ht="45" customHeight="1">
      <c r="A30" s="115"/>
      <c r="B30" s="3"/>
      <c r="C30" s="14"/>
      <c r="D30" s="104"/>
      <c r="E30" s="106"/>
      <c r="F30" s="56"/>
      <c r="G30" s="56"/>
      <c r="H30" s="35"/>
      <c r="I30" s="89" t="str">
        <f t="shared" si="0"/>
        <v/>
      </c>
      <c r="J30" s="60"/>
      <c r="K30" s="89" t="str">
        <f t="shared" si="5"/>
        <v/>
      </c>
      <c r="L30" s="89" t="str">
        <f t="shared" si="6"/>
        <v/>
      </c>
      <c r="M30" s="61"/>
      <c r="N30" s="61"/>
      <c r="O30" s="61"/>
      <c r="P30" s="62"/>
      <c r="Q30" s="61"/>
      <c r="R30" s="61"/>
      <c r="S30" s="61"/>
      <c r="T30" s="93" t="str">
        <f t="shared" si="1"/>
        <v/>
      </c>
      <c r="U30" s="63"/>
      <c r="V30" s="89" t="str">
        <f t="shared" si="2"/>
        <v/>
      </c>
      <c r="W30" s="63"/>
      <c r="X30" s="89" t="str">
        <f t="shared" si="7"/>
        <v/>
      </c>
      <c r="Y30" s="89" t="str">
        <f t="shared" si="8"/>
        <v/>
      </c>
      <c r="Z30" s="7"/>
      <c r="AA30" s="90" t="str">
        <f t="shared" si="9"/>
        <v/>
      </c>
      <c r="AB30" s="98" t="str">
        <f t="shared" si="10"/>
        <v/>
      </c>
      <c r="AC30" s="99" t="str">
        <f t="shared" si="11"/>
        <v/>
      </c>
      <c r="AD30" s="44"/>
      <c r="AE30" s="44"/>
      <c r="AF30" s="44"/>
      <c r="AG30" s="44"/>
      <c r="AH30" s="44"/>
      <c r="AI30" s="33"/>
      <c r="AJ30" s="33"/>
      <c r="AK30" s="33"/>
      <c r="AL30" s="33"/>
      <c r="AM30" s="33"/>
      <c r="AN30" s="33"/>
      <c r="AO30" s="8"/>
      <c r="AP30" s="8"/>
      <c r="AQ30" s="41"/>
      <c r="AR30" s="8"/>
      <c r="AS30" s="8"/>
      <c r="AT30" s="8"/>
      <c r="AU30" s="8"/>
      <c r="AV30" s="8"/>
      <c r="AW30" s="7"/>
      <c r="AX30" s="8"/>
      <c r="AY30" s="10"/>
      <c r="AZ30" s="18"/>
      <c r="BA30" s="18"/>
      <c r="BB30" s="18"/>
      <c r="BC30" s="18"/>
      <c r="BD30" s="18"/>
      <c r="BE30" s="10"/>
      <c r="BF30" s="10"/>
    </row>
    <row r="31" spans="1:58" ht="45" customHeight="1">
      <c r="A31" s="115"/>
      <c r="B31" s="2"/>
      <c r="C31" s="12"/>
      <c r="D31" s="104"/>
      <c r="E31" s="106"/>
      <c r="F31" s="56"/>
      <c r="G31" s="56"/>
      <c r="H31" s="35"/>
      <c r="I31" s="89" t="str">
        <f t="shared" si="0"/>
        <v/>
      </c>
      <c r="J31" s="35"/>
      <c r="K31" s="89" t="str">
        <f t="shared" si="5"/>
        <v/>
      </c>
      <c r="L31" s="89" t="str">
        <f t="shared" si="6"/>
        <v/>
      </c>
      <c r="M31" s="61"/>
      <c r="N31" s="61"/>
      <c r="O31" s="61"/>
      <c r="P31" s="62"/>
      <c r="Q31" s="61"/>
      <c r="R31" s="61"/>
      <c r="S31" s="61"/>
      <c r="T31" s="93" t="str">
        <f t="shared" si="1"/>
        <v/>
      </c>
      <c r="U31" s="46"/>
      <c r="V31" s="89" t="str">
        <f t="shared" si="2"/>
        <v/>
      </c>
      <c r="W31" s="46"/>
      <c r="X31" s="89" t="str">
        <f t="shared" si="7"/>
        <v/>
      </c>
      <c r="Y31" s="89" t="str">
        <f t="shared" si="8"/>
        <v/>
      </c>
      <c r="Z31" s="7"/>
      <c r="AA31" s="90" t="str">
        <f t="shared" si="9"/>
        <v/>
      </c>
      <c r="AB31" s="98" t="str">
        <f t="shared" si="10"/>
        <v/>
      </c>
      <c r="AC31" s="99" t="str">
        <f t="shared" si="11"/>
        <v/>
      </c>
      <c r="AD31" s="44"/>
      <c r="AE31" s="44"/>
      <c r="AF31" s="44"/>
      <c r="AG31" s="44"/>
      <c r="AH31" s="44"/>
      <c r="AI31" s="33"/>
      <c r="AJ31" s="33"/>
      <c r="AK31" s="33"/>
      <c r="AL31" s="33"/>
      <c r="AM31" s="33"/>
      <c r="AN31" s="33"/>
      <c r="AO31" s="7"/>
      <c r="AP31" s="7"/>
      <c r="AQ31" s="39"/>
      <c r="AR31" s="7"/>
      <c r="AS31" s="7"/>
      <c r="AT31" s="7"/>
      <c r="AU31" s="8"/>
      <c r="AV31" s="8"/>
      <c r="AW31" s="7"/>
      <c r="AX31" s="8"/>
      <c r="AY31" s="10"/>
      <c r="AZ31" s="10"/>
      <c r="BA31" s="10"/>
      <c r="BB31" s="10"/>
      <c r="BC31" s="10"/>
      <c r="BD31" s="10"/>
      <c r="BE31" s="10"/>
      <c r="BF31" s="10"/>
    </row>
    <row r="32" spans="1:58" ht="45" customHeight="1">
      <c r="A32" s="115"/>
      <c r="B32" s="2"/>
      <c r="C32" s="12"/>
      <c r="D32" s="104"/>
      <c r="E32" s="106"/>
      <c r="F32" s="56"/>
      <c r="G32" s="56"/>
      <c r="H32" s="35"/>
      <c r="I32" s="89" t="str">
        <f t="shared" si="0"/>
        <v/>
      </c>
      <c r="J32" s="35"/>
      <c r="K32" s="89" t="str">
        <f t="shared" si="5"/>
        <v/>
      </c>
      <c r="L32" s="89" t="str">
        <f t="shared" si="6"/>
        <v/>
      </c>
      <c r="M32" s="61"/>
      <c r="N32" s="61"/>
      <c r="O32" s="61"/>
      <c r="P32" s="62"/>
      <c r="Q32" s="61"/>
      <c r="R32" s="61"/>
      <c r="S32" s="61"/>
      <c r="T32" s="93" t="str">
        <f t="shared" si="1"/>
        <v/>
      </c>
      <c r="U32" s="46"/>
      <c r="V32" s="89" t="str">
        <f t="shared" si="2"/>
        <v/>
      </c>
      <c r="W32" s="46"/>
      <c r="X32" s="89" t="str">
        <f t="shared" si="7"/>
        <v/>
      </c>
      <c r="Y32" s="89" t="str">
        <f t="shared" si="8"/>
        <v/>
      </c>
      <c r="Z32" s="7"/>
      <c r="AA32" s="90" t="str">
        <f t="shared" si="9"/>
        <v/>
      </c>
      <c r="AB32" s="98" t="str">
        <f t="shared" si="10"/>
        <v/>
      </c>
      <c r="AC32" s="99" t="str">
        <f t="shared" si="11"/>
        <v/>
      </c>
      <c r="AD32" s="44"/>
      <c r="AE32" s="44"/>
      <c r="AF32" s="44"/>
      <c r="AG32" s="44"/>
      <c r="AH32" s="44"/>
      <c r="AI32" s="33"/>
      <c r="AJ32" s="33"/>
      <c r="AK32" s="33"/>
      <c r="AL32" s="33"/>
      <c r="AM32" s="33"/>
      <c r="AN32" s="33"/>
      <c r="AO32" s="7"/>
      <c r="AP32" s="7"/>
      <c r="AQ32" s="39"/>
      <c r="AR32" s="7"/>
      <c r="AS32" s="7"/>
      <c r="AT32" s="7"/>
      <c r="AU32" s="8"/>
      <c r="AV32" s="8"/>
      <c r="AW32" s="7"/>
      <c r="AX32" s="8"/>
      <c r="AY32" s="10"/>
      <c r="AZ32" s="10"/>
      <c r="BA32" s="10"/>
      <c r="BB32" s="10"/>
      <c r="BC32" s="10"/>
      <c r="BD32" s="10"/>
      <c r="BE32" s="10"/>
      <c r="BF32" s="10"/>
    </row>
    <row r="33" spans="1:58" ht="45" customHeight="1">
      <c r="A33" s="115"/>
      <c r="B33" s="2"/>
      <c r="C33" s="12"/>
      <c r="D33" s="104"/>
      <c r="E33" s="106"/>
      <c r="F33" s="56"/>
      <c r="G33" s="56"/>
      <c r="H33" s="35"/>
      <c r="I33" s="89" t="str">
        <f t="shared" si="0"/>
        <v/>
      </c>
      <c r="J33" s="35"/>
      <c r="K33" s="89" t="str">
        <f t="shared" si="5"/>
        <v/>
      </c>
      <c r="L33" s="89" t="str">
        <f t="shared" si="6"/>
        <v/>
      </c>
      <c r="M33" s="61"/>
      <c r="N33" s="61"/>
      <c r="O33" s="61"/>
      <c r="P33" s="62"/>
      <c r="Q33" s="61"/>
      <c r="R33" s="61"/>
      <c r="S33" s="61"/>
      <c r="T33" s="93" t="str">
        <f t="shared" si="1"/>
        <v/>
      </c>
      <c r="U33" s="46"/>
      <c r="V33" s="89" t="str">
        <f t="shared" si="2"/>
        <v/>
      </c>
      <c r="W33" s="46"/>
      <c r="X33" s="89" t="str">
        <f t="shared" si="7"/>
        <v/>
      </c>
      <c r="Y33" s="89" t="str">
        <f t="shared" si="8"/>
        <v/>
      </c>
      <c r="Z33" s="7"/>
      <c r="AA33" s="90" t="str">
        <f t="shared" si="9"/>
        <v/>
      </c>
      <c r="AB33" s="98" t="str">
        <f t="shared" si="10"/>
        <v/>
      </c>
      <c r="AC33" s="99" t="str">
        <f t="shared" si="11"/>
        <v/>
      </c>
      <c r="AD33" s="44"/>
      <c r="AE33" s="44"/>
      <c r="AF33" s="44"/>
      <c r="AG33" s="44"/>
      <c r="AH33" s="44"/>
      <c r="AI33" s="33"/>
      <c r="AJ33" s="33"/>
      <c r="AK33" s="33"/>
      <c r="AL33" s="33"/>
      <c r="AM33" s="33"/>
      <c r="AN33" s="33"/>
      <c r="AO33" s="7"/>
      <c r="AP33" s="7"/>
      <c r="AQ33" s="39"/>
      <c r="AR33" s="7"/>
      <c r="AS33" s="7"/>
      <c r="AT33" s="7"/>
      <c r="AU33" s="8"/>
      <c r="AV33" s="8"/>
      <c r="AW33" s="7"/>
      <c r="AX33" s="8"/>
      <c r="AY33" s="10"/>
      <c r="AZ33" s="10"/>
      <c r="BA33" s="10"/>
      <c r="BB33" s="10"/>
      <c r="BC33" s="10"/>
      <c r="BD33" s="10"/>
      <c r="BE33" s="10"/>
      <c r="BF33" s="10"/>
    </row>
    <row r="34" spans="1:58" ht="45" customHeight="1">
      <c r="A34" s="115"/>
      <c r="B34" s="2"/>
      <c r="C34" s="12"/>
      <c r="D34" s="104"/>
      <c r="E34" s="106"/>
      <c r="F34" s="56"/>
      <c r="G34" s="56"/>
      <c r="H34" s="35"/>
      <c r="I34" s="89" t="str">
        <f t="shared" si="0"/>
        <v/>
      </c>
      <c r="J34" s="35"/>
      <c r="K34" s="89" t="str">
        <f t="shared" si="5"/>
        <v/>
      </c>
      <c r="L34" s="89" t="str">
        <f t="shared" si="6"/>
        <v/>
      </c>
      <c r="M34" s="61"/>
      <c r="N34" s="61"/>
      <c r="O34" s="61"/>
      <c r="P34" s="62"/>
      <c r="Q34" s="61"/>
      <c r="R34" s="61"/>
      <c r="S34" s="61"/>
      <c r="T34" s="93" t="str">
        <f t="shared" si="1"/>
        <v/>
      </c>
      <c r="U34" s="46"/>
      <c r="V34" s="89" t="str">
        <f t="shared" si="2"/>
        <v/>
      </c>
      <c r="W34" s="46"/>
      <c r="X34" s="89" t="str">
        <f t="shared" si="7"/>
        <v/>
      </c>
      <c r="Y34" s="89" t="str">
        <f t="shared" si="8"/>
        <v/>
      </c>
      <c r="Z34" s="7"/>
      <c r="AA34" s="90" t="str">
        <f t="shared" si="9"/>
        <v/>
      </c>
      <c r="AB34" s="98" t="str">
        <f t="shared" si="10"/>
        <v/>
      </c>
      <c r="AC34" s="99" t="str">
        <f t="shared" si="11"/>
        <v/>
      </c>
      <c r="AD34" s="44"/>
      <c r="AE34" s="44"/>
      <c r="AF34" s="44"/>
      <c r="AG34" s="44"/>
      <c r="AH34" s="44"/>
      <c r="AI34" s="33"/>
      <c r="AJ34" s="33"/>
      <c r="AK34" s="33"/>
      <c r="AL34" s="33"/>
      <c r="AM34" s="33"/>
      <c r="AN34" s="33"/>
      <c r="AO34" s="7"/>
      <c r="AP34" s="7"/>
      <c r="AQ34" s="39"/>
      <c r="AR34" s="7"/>
      <c r="AS34" s="7"/>
      <c r="AT34" s="7"/>
      <c r="AU34" s="8"/>
      <c r="AV34" s="8"/>
      <c r="AW34" s="7"/>
      <c r="AX34" s="8"/>
      <c r="AY34" s="10"/>
      <c r="AZ34" s="10"/>
      <c r="BA34" s="10"/>
      <c r="BB34" s="10"/>
      <c r="BC34" s="10"/>
      <c r="BD34" s="10"/>
      <c r="BE34" s="10"/>
      <c r="BF34" s="10"/>
    </row>
    <row r="35" spans="1:58" ht="45" customHeight="1">
      <c r="A35" s="115"/>
      <c r="B35" s="2"/>
      <c r="C35" s="12"/>
      <c r="D35" s="104"/>
      <c r="E35" s="106"/>
      <c r="F35" s="56"/>
      <c r="G35" s="56"/>
      <c r="H35" s="35"/>
      <c r="I35" s="89" t="str">
        <f t="shared" si="0"/>
        <v/>
      </c>
      <c r="J35" s="35"/>
      <c r="K35" s="89" t="str">
        <f t="shared" si="5"/>
        <v/>
      </c>
      <c r="L35" s="89" t="str">
        <f t="shared" si="6"/>
        <v/>
      </c>
      <c r="M35" s="61"/>
      <c r="N35" s="61"/>
      <c r="O35" s="61"/>
      <c r="P35" s="62"/>
      <c r="Q35" s="61"/>
      <c r="R35" s="61"/>
      <c r="S35" s="61"/>
      <c r="T35" s="93" t="str">
        <f t="shared" si="1"/>
        <v/>
      </c>
      <c r="U35" s="46"/>
      <c r="V35" s="89" t="str">
        <f t="shared" si="2"/>
        <v/>
      </c>
      <c r="W35" s="46"/>
      <c r="X35" s="89" t="str">
        <f t="shared" si="7"/>
        <v/>
      </c>
      <c r="Y35" s="89" t="str">
        <f t="shared" si="8"/>
        <v/>
      </c>
      <c r="Z35" s="7"/>
      <c r="AA35" s="90" t="str">
        <f t="shared" si="9"/>
        <v/>
      </c>
      <c r="AB35" s="98" t="str">
        <f t="shared" si="10"/>
        <v/>
      </c>
      <c r="AC35" s="99" t="str">
        <f t="shared" si="11"/>
        <v/>
      </c>
      <c r="AD35" s="44"/>
      <c r="AE35" s="44"/>
      <c r="AF35" s="44"/>
      <c r="AG35" s="44"/>
      <c r="AH35" s="44"/>
      <c r="AI35" s="33"/>
      <c r="AJ35" s="33"/>
      <c r="AK35" s="33"/>
      <c r="AL35" s="33"/>
      <c r="AM35" s="33"/>
      <c r="AN35" s="33"/>
      <c r="AO35" s="7"/>
      <c r="AP35" s="7"/>
      <c r="AQ35" s="39"/>
      <c r="AR35" s="7"/>
      <c r="AS35" s="7"/>
      <c r="AT35" s="7"/>
      <c r="AU35" s="8"/>
      <c r="AV35" s="8"/>
      <c r="AW35" s="7"/>
      <c r="AX35" s="8"/>
      <c r="AY35" s="10"/>
      <c r="AZ35" s="10"/>
      <c r="BA35" s="10"/>
      <c r="BB35" s="10"/>
      <c r="BC35" s="10"/>
      <c r="BD35" s="10"/>
      <c r="BE35" s="10"/>
      <c r="BF35" s="10"/>
    </row>
    <row r="36" spans="1:58" ht="45" customHeight="1">
      <c r="A36" s="115"/>
      <c r="B36" s="2"/>
      <c r="C36" s="12"/>
      <c r="D36" s="104"/>
      <c r="E36" s="106"/>
      <c r="F36" s="116"/>
      <c r="G36" s="116"/>
      <c r="H36" s="116"/>
      <c r="I36" s="89" t="str">
        <f t="shared" si="0"/>
        <v/>
      </c>
      <c r="J36" s="35"/>
      <c r="K36" s="89" t="str">
        <f t="shared" si="5"/>
        <v/>
      </c>
      <c r="L36" s="89" t="str">
        <f t="shared" si="6"/>
        <v/>
      </c>
      <c r="M36" s="61"/>
      <c r="N36" s="61"/>
      <c r="O36" s="61"/>
      <c r="P36" s="62"/>
      <c r="Q36" s="61"/>
      <c r="R36" s="61"/>
      <c r="S36" s="61"/>
      <c r="T36" s="93" t="str">
        <f t="shared" si="1"/>
        <v/>
      </c>
      <c r="U36" s="46"/>
      <c r="V36" s="89" t="str">
        <f t="shared" si="2"/>
        <v/>
      </c>
      <c r="W36" s="46"/>
      <c r="X36" s="89" t="str">
        <f t="shared" si="7"/>
        <v/>
      </c>
      <c r="Y36" s="89" t="str">
        <f t="shared" si="8"/>
        <v/>
      </c>
      <c r="Z36" s="7"/>
      <c r="AA36" s="90" t="str">
        <f t="shared" si="9"/>
        <v/>
      </c>
      <c r="AB36" s="98" t="str">
        <f t="shared" si="10"/>
        <v/>
      </c>
      <c r="AC36" s="99" t="str">
        <f t="shared" si="11"/>
        <v/>
      </c>
      <c r="AD36" s="44"/>
      <c r="AE36" s="44"/>
      <c r="AF36" s="44"/>
      <c r="AG36" s="44"/>
      <c r="AH36" s="44"/>
      <c r="AI36" s="33"/>
      <c r="AJ36" s="33"/>
      <c r="AK36" s="33"/>
      <c r="AL36" s="33"/>
      <c r="AM36" s="33"/>
      <c r="AN36" s="33"/>
      <c r="AO36" s="7"/>
      <c r="AP36" s="7"/>
      <c r="AQ36" s="39"/>
      <c r="AR36" s="7"/>
      <c r="AS36" s="7"/>
      <c r="AT36" s="7"/>
      <c r="AU36" s="8"/>
      <c r="AV36" s="8"/>
      <c r="AW36" s="7"/>
      <c r="AX36" s="8"/>
      <c r="AY36" s="10"/>
      <c r="AZ36" s="10"/>
      <c r="BA36" s="10"/>
      <c r="BB36" s="10"/>
      <c r="BC36" s="10"/>
      <c r="BD36" s="10"/>
      <c r="BE36" s="10"/>
      <c r="BF36" s="10"/>
    </row>
    <row r="37" spans="1:58" ht="45" customHeight="1">
      <c r="A37" s="115"/>
      <c r="B37" s="2"/>
      <c r="C37" s="12"/>
      <c r="D37" s="104"/>
      <c r="E37" s="106"/>
      <c r="F37" s="116"/>
      <c r="G37" s="116"/>
      <c r="H37" s="117"/>
      <c r="I37" s="89" t="str">
        <f t="shared" si="0"/>
        <v/>
      </c>
      <c r="J37" s="35"/>
      <c r="K37" s="89" t="str">
        <f t="shared" si="5"/>
        <v/>
      </c>
      <c r="L37" s="89" t="str">
        <f t="shared" si="6"/>
        <v/>
      </c>
      <c r="M37" s="61"/>
      <c r="N37" s="61"/>
      <c r="O37" s="61"/>
      <c r="P37" s="62"/>
      <c r="Q37" s="61"/>
      <c r="R37" s="61"/>
      <c r="S37" s="61"/>
      <c r="T37" s="93" t="str">
        <f t="shared" si="1"/>
        <v/>
      </c>
      <c r="U37" s="46"/>
      <c r="V37" s="89" t="str">
        <f t="shared" si="2"/>
        <v/>
      </c>
      <c r="W37" s="46"/>
      <c r="X37" s="89" t="str">
        <f t="shared" si="7"/>
        <v/>
      </c>
      <c r="Y37" s="89" t="str">
        <f t="shared" si="8"/>
        <v/>
      </c>
      <c r="Z37" s="7"/>
      <c r="AA37" s="90" t="str">
        <f t="shared" si="9"/>
        <v/>
      </c>
      <c r="AB37" s="98" t="str">
        <f t="shared" si="10"/>
        <v/>
      </c>
      <c r="AC37" s="99" t="str">
        <f t="shared" si="11"/>
        <v/>
      </c>
      <c r="AD37" s="44"/>
      <c r="AE37" s="44"/>
      <c r="AF37" s="44"/>
      <c r="AG37" s="44"/>
      <c r="AH37" s="44"/>
      <c r="AI37" s="33"/>
      <c r="AJ37" s="33"/>
      <c r="AK37" s="33"/>
      <c r="AL37" s="33"/>
      <c r="AM37" s="33"/>
      <c r="AN37" s="33"/>
      <c r="AO37" s="7"/>
      <c r="AP37" s="7"/>
      <c r="AQ37" s="39"/>
      <c r="AR37" s="7"/>
      <c r="AS37" s="7"/>
      <c r="AT37" s="7"/>
      <c r="AU37" s="8"/>
      <c r="AV37" s="8"/>
      <c r="AW37" s="7"/>
      <c r="AX37" s="8"/>
      <c r="AY37" s="10"/>
      <c r="AZ37" s="10"/>
      <c r="BA37" s="10"/>
      <c r="BB37" s="10"/>
      <c r="BC37" s="10"/>
      <c r="BD37" s="10"/>
      <c r="BE37" s="10"/>
      <c r="BF37" s="10"/>
    </row>
    <row r="38" spans="1:58" ht="45" customHeight="1">
      <c r="A38" s="115"/>
      <c r="B38" s="2"/>
      <c r="C38" s="12"/>
      <c r="D38" s="104"/>
      <c r="E38" s="106"/>
      <c r="F38" s="56"/>
      <c r="G38" s="56"/>
      <c r="H38" s="117"/>
      <c r="I38" s="89" t="str">
        <f t="shared" si="0"/>
        <v/>
      </c>
      <c r="J38" s="35"/>
      <c r="K38" s="89" t="str">
        <f t="shared" si="5"/>
        <v/>
      </c>
      <c r="L38" s="89" t="str">
        <f t="shared" si="6"/>
        <v/>
      </c>
      <c r="M38" s="61"/>
      <c r="N38" s="61"/>
      <c r="O38" s="61"/>
      <c r="P38" s="62"/>
      <c r="Q38" s="61"/>
      <c r="R38" s="61"/>
      <c r="S38" s="61"/>
      <c r="T38" s="93" t="str">
        <f t="shared" si="1"/>
        <v/>
      </c>
      <c r="U38" s="46"/>
      <c r="V38" s="89" t="str">
        <f t="shared" si="2"/>
        <v/>
      </c>
      <c r="W38" s="46"/>
      <c r="X38" s="89" t="str">
        <f t="shared" si="7"/>
        <v/>
      </c>
      <c r="Y38" s="89" t="str">
        <f t="shared" si="8"/>
        <v/>
      </c>
      <c r="Z38" s="7"/>
      <c r="AA38" s="90" t="str">
        <f t="shared" si="9"/>
        <v/>
      </c>
      <c r="AB38" s="98" t="str">
        <f t="shared" si="10"/>
        <v/>
      </c>
      <c r="AC38" s="99" t="str">
        <f t="shared" si="11"/>
        <v/>
      </c>
      <c r="AD38" s="44"/>
      <c r="AE38" s="44"/>
      <c r="AF38" s="44"/>
      <c r="AG38" s="44"/>
      <c r="AH38" s="44"/>
      <c r="AI38" s="33"/>
      <c r="AJ38" s="33"/>
      <c r="AK38" s="33"/>
      <c r="AL38" s="33"/>
      <c r="AM38" s="33"/>
      <c r="AN38" s="33"/>
      <c r="AO38" s="7"/>
      <c r="AP38" s="7"/>
      <c r="AQ38" s="39"/>
      <c r="AR38" s="7"/>
      <c r="AS38" s="7"/>
      <c r="AT38" s="7"/>
      <c r="AU38" s="8"/>
      <c r="AV38" s="8"/>
      <c r="AW38" s="7"/>
      <c r="AX38" s="8"/>
      <c r="AY38" s="10"/>
      <c r="AZ38" s="10"/>
      <c r="BA38" s="10"/>
      <c r="BB38" s="10"/>
      <c r="BC38" s="10"/>
      <c r="BD38" s="10"/>
      <c r="BE38" s="10"/>
      <c r="BF38" s="10"/>
    </row>
    <row r="39" spans="1:58" ht="45" customHeight="1">
      <c r="A39" s="1"/>
      <c r="B39" s="2"/>
      <c r="C39" s="12"/>
      <c r="D39" s="104"/>
      <c r="E39" s="106"/>
      <c r="F39" s="37"/>
      <c r="G39" s="35"/>
      <c r="H39" s="60"/>
      <c r="I39" s="89" t="str">
        <f t="shared" ref="I39:I70" si="13">IFERROR(VLOOKUP(H39,$BL$78:$BM$92,2, FALSE),"")</f>
        <v/>
      </c>
      <c r="J39" s="35"/>
      <c r="K39" s="89" t="str">
        <f t="shared" si="5"/>
        <v/>
      </c>
      <c r="L39" s="89" t="str">
        <f t="shared" si="6"/>
        <v/>
      </c>
      <c r="M39" s="61"/>
      <c r="N39" s="61"/>
      <c r="O39" s="61"/>
      <c r="P39" s="62"/>
      <c r="Q39" s="61"/>
      <c r="R39" s="61"/>
      <c r="S39" s="61"/>
      <c r="T39" s="93" t="str">
        <f t="shared" ref="T39:T70" si="14">IFERROR(VLOOKUP(Q39,BS$78:BT$85,2,FALSE)+VLOOKUP(R39,BX$78:BZ$85,2,FALSE)+VLOOKUP(S39,BU$78:BV$85,2,FALSE)*$BM$92,"")</f>
        <v/>
      </c>
      <c r="U39" s="46"/>
      <c r="V39" s="89" t="str">
        <f t="shared" ref="V39:V70" si="15">IFERROR(VLOOKUP(U39,$BL$78:$BM$92,2, FALSE),"")</f>
        <v/>
      </c>
      <c r="W39" s="46"/>
      <c r="X39" s="89" t="str">
        <f t="shared" si="7"/>
        <v/>
      </c>
      <c r="Y39" s="89" t="str">
        <f t="shared" si="8"/>
        <v/>
      </c>
      <c r="Z39" s="7"/>
      <c r="AA39" s="90" t="str">
        <f t="shared" si="9"/>
        <v/>
      </c>
      <c r="AB39" s="98" t="str">
        <f t="shared" si="10"/>
        <v/>
      </c>
      <c r="AC39" s="99" t="str">
        <f t="shared" si="11"/>
        <v/>
      </c>
      <c r="AD39" s="44"/>
      <c r="AE39" s="44"/>
      <c r="AF39" s="44"/>
      <c r="AG39" s="44"/>
      <c r="AH39" s="44"/>
      <c r="AI39" s="33"/>
      <c r="AJ39" s="33"/>
      <c r="AK39" s="33"/>
      <c r="AL39" s="33"/>
      <c r="AM39" s="33"/>
      <c r="AN39" s="33"/>
      <c r="AO39" s="7"/>
      <c r="AP39" s="7"/>
      <c r="AQ39" s="39"/>
      <c r="AR39" s="7"/>
      <c r="AS39" s="7"/>
      <c r="AT39" s="7"/>
      <c r="AU39" s="8"/>
      <c r="AV39" s="8"/>
      <c r="AW39" s="7"/>
      <c r="AX39" s="8"/>
      <c r="AY39" s="10"/>
      <c r="AZ39" s="10"/>
      <c r="BA39" s="10"/>
      <c r="BB39" s="10"/>
      <c r="BC39" s="10"/>
      <c r="BD39" s="10"/>
      <c r="BE39" s="10"/>
      <c r="BF39" s="10"/>
    </row>
    <row r="40" spans="1:58" ht="45" customHeight="1">
      <c r="A40" s="1"/>
      <c r="B40" s="2"/>
      <c r="C40" s="12"/>
      <c r="D40" s="104"/>
      <c r="E40" s="106"/>
      <c r="F40" s="37"/>
      <c r="G40" s="35"/>
      <c r="H40" s="60"/>
      <c r="I40" s="89" t="str">
        <f t="shared" si="13"/>
        <v/>
      </c>
      <c r="J40" s="35"/>
      <c r="K40" s="89" t="str">
        <f t="shared" si="5"/>
        <v/>
      </c>
      <c r="L40" s="89" t="str">
        <f t="shared" si="6"/>
        <v/>
      </c>
      <c r="M40" s="61"/>
      <c r="N40" s="61"/>
      <c r="O40" s="61"/>
      <c r="P40" s="62"/>
      <c r="Q40" s="61"/>
      <c r="R40" s="61"/>
      <c r="S40" s="61"/>
      <c r="T40" s="93" t="str">
        <f t="shared" si="14"/>
        <v/>
      </c>
      <c r="U40" s="46"/>
      <c r="V40" s="89" t="str">
        <f t="shared" si="15"/>
        <v/>
      </c>
      <c r="W40" s="46"/>
      <c r="X40" s="89" t="str">
        <f t="shared" si="7"/>
        <v/>
      </c>
      <c r="Y40" s="89" t="str">
        <f t="shared" si="8"/>
        <v/>
      </c>
      <c r="Z40" s="7"/>
      <c r="AA40" s="90" t="str">
        <f t="shared" si="9"/>
        <v/>
      </c>
      <c r="AB40" s="98" t="str">
        <f t="shared" si="10"/>
        <v/>
      </c>
      <c r="AC40" s="99" t="str">
        <f t="shared" si="11"/>
        <v/>
      </c>
      <c r="AD40" s="44"/>
      <c r="AE40" s="44"/>
      <c r="AF40" s="44"/>
      <c r="AG40" s="44"/>
      <c r="AH40" s="44"/>
      <c r="AI40" s="33"/>
      <c r="AJ40" s="33"/>
      <c r="AK40" s="33"/>
      <c r="AL40" s="33"/>
      <c r="AM40" s="33"/>
      <c r="AN40" s="33"/>
      <c r="AO40" s="7"/>
      <c r="AP40" s="7"/>
      <c r="AQ40" s="39"/>
      <c r="AR40" s="7"/>
      <c r="AS40" s="7"/>
      <c r="AT40" s="7"/>
      <c r="AU40" s="8"/>
      <c r="AV40" s="8"/>
      <c r="AW40" s="7"/>
      <c r="AX40" s="8"/>
      <c r="AY40" s="10"/>
      <c r="AZ40" s="10"/>
      <c r="BA40" s="10"/>
      <c r="BB40" s="10"/>
      <c r="BC40" s="10"/>
      <c r="BD40" s="10"/>
      <c r="BE40" s="10"/>
      <c r="BF40" s="10"/>
    </row>
    <row r="41" spans="1:58" ht="45" customHeight="1">
      <c r="A41" s="1"/>
      <c r="B41" s="2"/>
      <c r="C41" s="12"/>
      <c r="D41" s="104"/>
      <c r="E41" s="106"/>
      <c r="F41" s="37"/>
      <c r="G41" s="35"/>
      <c r="H41" s="60"/>
      <c r="I41" s="89" t="str">
        <f t="shared" si="13"/>
        <v/>
      </c>
      <c r="J41" s="35"/>
      <c r="K41" s="89" t="str">
        <f t="shared" si="5"/>
        <v/>
      </c>
      <c r="L41" s="89" t="str">
        <f t="shared" si="6"/>
        <v/>
      </c>
      <c r="M41" s="61"/>
      <c r="N41" s="61"/>
      <c r="O41" s="61"/>
      <c r="P41" s="62"/>
      <c r="Q41" s="61"/>
      <c r="R41" s="61"/>
      <c r="S41" s="61"/>
      <c r="T41" s="93" t="str">
        <f t="shared" si="14"/>
        <v/>
      </c>
      <c r="U41" s="46"/>
      <c r="V41" s="89" t="str">
        <f t="shared" si="15"/>
        <v/>
      </c>
      <c r="W41" s="46"/>
      <c r="X41" s="89" t="str">
        <f t="shared" si="7"/>
        <v/>
      </c>
      <c r="Y41" s="89" t="str">
        <f t="shared" si="8"/>
        <v/>
      </c>
      <c r="Z41" s="7"/>
      <c r="AA41" s="90" t="str">
        <f t="shared" si="9"/>
        <v/>
      </c>
      <c r="AB41" s="98" t="str">
        <f t="shared" si="10"/>
        <v/>
      </c>
      <c r="AC41" s="99" t="str">
        <f t="shared" si="11"/>
        <v/>
      </c>
      <c r="AD41" s="44"/>
      <c r="AE41" s="44"/>
      <c r="AF41" s="44"/>
      <c r="AG41" s="44"/>
      <c r="AH41" s="44"/>
      <c r="AI41" s="33"/>
      <c r="AJ41" s="33"/>
      <c r="AK41" s="33"/>
      <c r="AL41" s="33"/>
      <c r="AM41" s="33"/>
      <c r="AN41" s="33"/>
      <c r="AO41" s="7"/>
      <c r="AP41" s="7"/>
      <c r="AQ41" s="39"/>
      <c r="AR41" s="7"/>
      <c r="AS41" s="7"/>
      <c r="AT41" s="7"/>
      <c r="AU41" s="8"/>
      <c r="AV41" s="8"/>
      <c r="AW41" s="7"/>
      <c r="AX41" s="8"/>
      <c r="AY41" s="10"/>
      <c r="AZ41" s="10"/>
      <c r="BA41" s="10"/>
      <c r="BB41" s="10"/>
      <c r="BC41" s="10"/>
      <c r="BD41" s="10"/>
      <c r="BE41" s="10"/>
      <c r="BF41" s="10"/>
    </row>
    <row r="42" spans="1:58" ht="45" customHeight="1">
      <c r="A42" s="1"/>
      <c r="B42" s="2"/>
      <c r="C42" s="12"/>
      <c r="D42" s="104"/>
      <c r="E42" s="106"/>
      <c r="F42" s="56"/>
      <c r="G42" s="35"/>
      <c r="H42" s="60"/>
      <c r="I42" s="89" t="str">
        <f t="shared" si="13"/>
        <v/>
      </c>
      <c r="J42" s="35"/>
      <c r="K42" s="89" t="str">
        <f t="shared" si="5"/>
        <v/>
      </c>
      <c r="L42" s="89" t="str">
        <f t="shared" si="6"/>
        <v/>
      </c>
      <c r="M42" s="61"/>
      <c r="N42" s="61"/>
      <c r="O42" s="61"/>
      <c r="P42" s="62"/>
      <c r="Q42" s="61"/>
      <c r="R42" s="61"/>
      <c r="S42" s="61"/>
      <c r="T42" s="93" t="str">
        <f t="shared" si="14"/>
        <v/>
      </c>
      <c r="U42" s="46"/>
      <c r="V42" s="89" t="str">
        <f t="shared" si="15"/>
        <v/>
      </c>
      <c r="W42" s="46"/>
      <c r="X42" s="89" t="str">
        <f t="shared" si="7"/>
        <v/>
      </c>
      <c r="Y42" s="89" t="str">
        <f t="shared" si="8"/>
        <v/>
      </c>
      <c r="Z42" s="7"/>
      <c r="AA42" s="90" t="str">
        <f t="shared" si="9"/>
        <v/>
      </c>
      <c r="AB42" s="98" t="str">
        <f t="shared" si="10"/>
        <v/>
      </c>
      <c r="AC42" s="99" t="str">
        <f t="shared" si="11"/>
        <v/>
      </c>
      <c r="AD42" s="44"/>
      <c r="AE42" s="44"/>
      <c r="AF42" s="44"/>
      <c r="AG42" s="44"/>
      <c r="AH42" s="44"/>
      <c r="AI42" s="33"/>
      <c r="AJ42" s="33"/>
      <c r="AK42" s="33"/>
      <c r="AL42" s="33"/>
      <c r="AM42" s="33"/>
      <c r="AN42" s="33"/>
      <c r="AO42" s="7"/>
      <c r="AP42" s="7"/>
      <c r="AQ42" s="39"/>
      <c r="AR42" s="7"/>
      <c r="AS42" s="7"/>
      <c r="AT42" s="7"/>
      <c r="AU42" s="8"/>
      <c r="AV42" s="8"/>
      <c r="AW42" s="7"/>
      <c r="AX42" s="8"/>
      <c r="AY42" s="10"/>
      <c r="AZ42" s="10"/>
      <c r="BA42" s="10"/>
      <c r="BB42" s="10"/>
      <c r="BC42" s="10"/>
      <c r="BD42" s="10"/>
      <c r="BE42" s="10"/>
      <c r="BF42" s="10"/>
    </row>
    <row r="43" spans="1:58" ht="45" customHeight="1">
      <c r="A43" s="1"/>
      <c r="B43" s="2"/>
      <c r="C43" s="12"/>
      <c r="D43" s="104"/>
      <c r="E43" s="106"/>
      <c r="F43" s="56"/>
      <c r="G43" s="35"/>
      <c r="H43" s="60"/>
      <c r="I43" s="89" t="str">
        <f t="shared" si="13"/>
        <v/>
      </c>
      <c r="J43" s="35"/>
      <c r="K43" s="89" t="str">
        <f t="shared" si="5"/>
        <v/>
      </c>
      <c r="L43" s="89" t="str">
        <f t="shared" si="6"/>
        <v/>
      </c>
      <c r="M43" s="61"/>
      <c r="N43" s="61"/>
      <c r="O43" s="61"/>
      <c r="P43" s="62"/>
      <c r="Q43" s="61"/>
      <c r="R43" s="61"/>
      <c r="S43" s="61"/>
      <c r="T43" s="93" t="str">
        <f t="shared" si="14"/>
        <v/>
      </c>
      <c r="U43" s="46"/>
      <c r="V43" s="89" t="str">
        <f t="shared" si="15"/>
        <v/>
      </c>
      <c r="W43" s="46"/>
      <c r="X43" s="89" t="str">
        <f t="shared" si="7"/>
        <v/>
      </c>
      <c r="Y43" s="89" t="str">
        <f t="shared" si="8"/>
        <v/>
      </c>
      <c r="Z43" s="7"/>
      <c r="AA43" s="90" t="str">
        <f t="shared" si="9"/>
        <v/>
      </c>
      <c r="AB43" s="98" t="str">
        <f t="shared" si="10"/>
        <v/>
      </c>
      <c r="AC43" s="99" t="str">
        <f t="shared" si="11"/>
        <v/>
      </c>
      <c r="AD43" s="44"/>
      <c r="AE43" s="44"/>
      <c r="AF43" s="44"/>
      <c r="AG43" s="44"/>
      <c r="AH43" s="44"/>
      <c r="AI43" s="33"/>
      <c r="AJ43" s="33"/>
      <c r="AK43" s="33"/>
      <c r="AL43" s="33"/>
      <c r="AM43" s="33"/>
      <c r="AN43" s="33"/>
      <c r="AO43" s="7"/>
      <c r="AP43" s="7"/>
      <c r="AQ43" s="39"/>
      <c r="AR43" s="7"/>
      <c r="AS43" s="7"/>
      <c r="AT43" s="7"/>
      <c r="AU43" s="8"/>
      <c r="AV43" s="8"/>
      <c r="AW43" s="7"/>
      <c r="AX43" s="8"/>
      <c r="AY43" s="10"/>
      <c r="AZ43" s="10"/>
      <c r="BA43" s="10"/>
      <c r="BB43" s="10"/>
      <c r="BC43" s="10"/>
      <c r="BD43" s="10"/>
      <c r="BE43" s="10"/>
      <c r="BF43" s="10"/>
    </row>
    <row r="44" spans="1:58" ht="45" customHeight="1">
      <c r="A44" s="1"/>
      <c r="B44" s="2"/>
      <c r="C44" s="12"/>
      <c r="D44" s="104"/>
      <c r="E44" s="106"/>
      <c r="F44" s="56"/>
      <c r="G44" s="35"/>
      <c r="H44" s="60"/>
      <c r="I44" s="89" t="str">
        <f t="shared" si="13"/>
        <v/>
      </c>
      <c r="J44" s="35"/>
      <c r="K44" s="89" t="str">
        <f t="shared" si="5"/>
        <v/>
      </c>
      <c r="L44" s="89" t="str">
        <f t="shared" si="6"/>
        <v/>
      </c>
      <c r="M44" s="61"/>
      <c r="N44" s="61"/>
      <c r="O44" s="61"/>
      <c r="P44" s="62"/>
      <c r="Q44" s="61"/>
      <c r="R44" s="61"/>
      <c r="S44" s="61"/>
      <c r="T44" s="93" t="str">
        <f t="shared" si="14"/>
        <v/>
      </c>
      <c r="U44" s="46"/>
      <c r="V44" s="89" t="str">
        <f t="shared" si="15"/>
        <v/>
      </c>
      <c r="W44" s="46"/>
      <c r="X44" s="89" t="str">
        <f t="shared" si="7"/>
        <v/>
      </c>
      <c r="Y44" s="89" t="str">
        <f t="shared" si="8"/>
        <v/>
      </c>
      <c r="Z44" s="7"/>
      <c r="AA44" s="90" t="str">
        <f t="shared" si="9"/>
        <v/>
      </c>
      <c r="AB44" s="98" t="str">
        <f t="shared" si="10"/>
        <v/>
      </c>
      <c r="AC44" s="99" t="str">
        <f t="shared" si="11"/>
        <v/>
      </c>
      <c r="AD44" s="44"/>
      <c r="AE44" s="44"/>
      <c r="AF44" s="44"/>
      <c r="AG44" s="44"/>
      <c r="AH44" s="44"/>
      <c r="AI44" s="33"/>
      <c r="AJ44" s="33"/>
      <c r="AK44" s="33"/>
      <c r="AL44" s="33"/>
      <c r="AM44" s="33"/>
      <c r="AN44" s="33"/>
      <c r="AO44" s="7" t="s">
        <v>7</v>
      </c>
      <c r="AP44" s="7" t="s">
        <v>7</v>
      </c>
      <c r="AQ44" s="39"/>
      <c r="AR44" s="7" t="s">
        <v>6</v>
      </c>
      <c r="AS44" s="7"/>
      <c r="AT44" s="7" t="s">
        <v>6</v>
      </c>
      <c r="AU44" s="8" t="str">
        <f>IF(OR(AP44="Y",AR44="Y",AS44="Y",AT44="Y"),"Y","")</f>
        <v>Y</v>
      </c>
      <c r="AV44" s="8" t="s">
        <v>6</v>
      </c>
      <c r="AW44" s="7" t="s">
        <v>6</v>
      </c>
      <c r="AX44" s="8"/>
      <c r="AY44" s="10"/>
      <c r="AZ44" s="10"/>
      <c r="BA44" s="10"/>
      <c r="BB44" s="10"/>
      <c r="BC44" s="10"/>
      <c r="BD44" s="10" t="s">
        <v>7</v>
      </c>
      <c r="BE44" s="10"/>
      <c r="BF44" s="10"/>
    </row>
    <row r="45" spans="1:58" ht="45" customHeight="1">
      <c r="A45" s="2"/>
      <c r="B45" s="2"/>
      <c r="C45" s="12"/>
      <c r="D45" s="104"/>
      <c r="E45" s="106"/>
      <c r="F45" s="56"/>
      <c r="G45" s="35"/>
      <c r="H45" s="60"/>
      <c r="I45" s="89" t="str">
        <f t="shared" si="13"/>
        <v/>
      </c>
      <c r="J45" s="35"/>
      <c r="K45" s="89" t="str">
        <f t="shared" si="5"/>
        <v/>
      </c>
      <c r="L45" s="89" t="str">
        <f t="shared" si="6"/>
        <v/>
      </c>
      <c r="M45" s="61"/>
      <c r="N45" s="61"/>
      <c r="O45" s="61"/>
      <c r="P45" s="62"/>
      <c r="Q45" s="61"/>
      <c r="R45" s="61"/>
      <c r="S45" s="61"/>
      <c r="T45" s="93" t="str">
        <f t="shared" si="14"/>
        <v/>
      </c>
      <c r="U45" s="46"/>
      <c r="V45" s="89" t="str">
        <f t="shared" si="15"/>
        <v/>
      </c>
      <c r="W45" s="46"/>
      <c r="X45" s="89" t="str">
        <f t="shared" si="7"/>
        <v/>
      </c>
      <c r="Y45" s="89" t="str">
        <f t="shared" si="8"/>
        <v/>
      </c>
      <c r="Z45" s="7"/>
      <c r="AA45" s="90" t="str">
        <f t="shared" si="9"/>
        <v/>
      </c>
      <c r="AB45" s="98" t="str">
        <f t="shared" si="10"/>
        <v/>
      </c>
      <c r="AC45" s="99" t="str">
        <f t="shared" si="11"/>
        <v/>
      </c>
      <c r="AD45" s="44"/>
      <c r="AE45" s="44"/>
      <c r="AF45" s="44"/>
      <c r="AG45" s="44"/>
      <c r="AH45" s="44"/>
      <c r="AI45" s="33">
        <v>4</v>
      </c>
      <c r="AJ45" s="33"/>
      <c r="AK45" s="33"/>
      <c r="AL45" s="33"/>
      <c r="AM45" s="33"/>
      <c r="AN45" s="33"/>
      <c r="AO45" s="7" t="s">
        <v>6</v>
      </c>
      <c r="AP45" s="7"/>
      <c r="AQ45" s="39"/>
      <c r="AR45" s="7"/>
      <c r="AS45" s="7"/>
      <c r="AT45" s="7"/>
      <c r="AU45" s="8" t="str">
        <f t="shared" ref="AU45:AU46" si="16">IF(OR(AR45="Y",AS45="Y",AT45="Y"),"Y","")</f>
        <v/>
      </c>
      <c r="AV45" s="8"/>
      <c r="AW45" s="7"/>
      <c r="AX45" s="8"/>
      <c r="AY45" s="10"/>
      <c r="AZ45" s="10"/>
      <c r="BA45" s="10"/>
      <c r="BB45" s="10"/>
      <c r="BC45" s="10"/>
      <c r="BD45" s="10"/>
      <c r="BE45" s="10"/>
      <c r="BF45" s="10"/>
    </row>
    <row r="46" spans="1:58" ht="45" customHeight="1">
      <c r="A46" s="2"/>
      <c r="B46" s="2"/>
      <c r="C46" s="12"/>
      <c r="D46" s="104"/>
      <c r="E46" s="106"/>
      <c r="F46" s="56"/>
      <c r="G46" s="35"/>
      <c r="H46" s="35"/>
      <c r="I46" s="89" t="str">
        <f t="shared" si="13"/>
        <v/>
      </c>
      <c r="J46" s="35"/>
      <c r="K46" s="89" t="str">
        <f t="shared" si="5"/>
        <v/>
      </c>
      <c r="L46" s="89" t="str">
        <f t="shared" si="6"/>
        <v/>
      </c>
      <c r="M46" s="61"/>
      <c r="N46" s="61"/>
      <c r="O46" s="61"/>
      <c r="P46" s="62"/>
      <c r="Q46" s="61"/>
      <c r="R46" s="61"/>
      <c r="S46" s="61"/>
      <c r="T46" s="93" t="str">
        <f t="shared" si="14"/>
        <v/>
      </c>
      <c r="U46" s="46"/>
      <c r="V46" s="89" t="str">
        <f t="shared" si="15"/>
        <v/>
      </c>
      <c r="W46" s="46"/>
      <c r="X46" s="89" t="str">
        <f t="shared" si="7"/>
        <v/>
      </c>
      <c r="Y46" s="89" t="str">
        <f t="shared" si="8"/>
        <v/>
      </c>
      <c r="Z46" s="7"/>
      <c r="AA46" s="90" t="str">
        <f t="shared" si="9"/>
        <v/>
      </c>
      <c r="AB46" s="98" t="str">
        <f t="shared" si="10"/>
        <v/>
      </c>
      <c r="AC46" s="99" t="str">
        <f t="shared" si="11"/>
        <v/>
      </c>
      <c r="AD46" s="44"/>
      <c r="AE46" s="44"/>
      <c r="AF46" s="44"/>
      <c r="AG46" s="44"/>
      <c r="AH46" s="44"/>
      <c r="AI46" s="33"/>
      <c r="AJ46" s="33"/>
      <c r="AK46" s="33"/>
      <c r="AL46" s="33"/>
      <c r="AM46" s="33"/>
      <c r="AN46" s="33"/>
      <c r="AO46" s="7"/>
      <c r="AP46" s="7"/>
      <c r="AQ46" s="39"/>
      <c r="AR46" s="7"/>
      <c r="AS46" s="7"/>
      <c r="AT46" s="7"/>
      <c r="AU46" s="8" t="str">
        <f t="shared" si="16"/>
        <v/>
      </c>
      <c r="AV46" s="8"/>
      <c r="AW46" s="7"/>
      <c r="AX46" s="8"/>
      <c r="AY46" s="10"/>
      <c r="AZ46" s="10"/>
      <c r="BA46" s="10"/>
      <c r="BB46" s="10"/>
      <c r="BC46" s="10"/>
      <c r="BD46" s="10"/>
      <c r="BE46" s="10"/>
      <c r="BF46" s="10"/>
    </row>
    <row r="47" spans="1:58" ht="45" customHeight="1">
      <c r="A47" s="2"/>
      <c r="B47" s="2"/>
      <c r="C47" s="13"/>
      <c r="D47" s="104"/>
      <c r="E47" s="106"/>
      <c r="F47" s="36"/>
      <c r="G47" s="36"/>
      <c r="H47" s="60"/>
      <c r="I47" s="89" t="str">
        <f t="shared" si="13"/>
        <v/>
      </c>
      <c r="J47" s="35"/>
      <c r="K47" s="89" t="str">
        <f t="shared" si="5"/>
        <v/>
      </c>
      <c r="L47" s="89" t="str">
        <f t="shared" si="6"/>
        <v/>
      </c>
      <c r="M47" s="61"/>
      <c r="N47" s="61"/>
      <c r="O47" s="61"/>
      <c r="P47" s="62"/>
      <c r="Q47" s="61"/>
      <c r="R47" s="61"/>
      <c r="S47" s="61"/>
      <c r="T47" s="93" t="str">
        <f t="shared" si="14"/>
        <v/>
      </c>
      <c r="U47" s="46"/>
      <c r="V47" s="89" t="str">
        <f t="shared" si="15"/>
        <v/>
      </c>
      <c r="W47" s="46"/>
      <c r="X47" s="89" t="str">
        <f t="shared" si="7"/>
        <v/>
      </c>
      <c r="Y47" s="89" t="str">
        <f t="shared" si="8"/>
        <v/>
      </c>
      <c r="Z47" s="7"/>
      <c r="AA47" s="90" t="str">
        <f t="shared" si="9"/>
        <v/>
      </c>
      <c r="AB47" s="98" t="str">
        <f t="shared" si="10"/>
        <v/>
      </c>
      <c r="AC47" s="99" t="str">
        <f t="shared" si="11"/>
        <v/>
      </c>
      <c r="AD47" s="44"/>
      <c r="AE47" s="44"/>
      <c r="AF47" s="44"/>
      <c r="AG47" s="44"/>
      <c r="AH47" s="44"/>
      <c r="AI47" s="17"/>
      <c r="AJ47" s="17"/>
      <c r="AK47" s="17"/>
      <c r="AL47" s="17"/>
      <c r="AM47" s="17"/>
      <c r="AN47" s="17"/>
      <c r="AO47" s="6"/>
      <c r="AP47" s="6"/>
      <c r="AQ47" s="40"/>
      <c r="AR47" s="6"/>
      <c r="AS47" s="6"/>
      <c r="AT47" s="6"/>
      <c r="AU47" s="6"/>
      <c r="AV47" s="6"/>
      <c r="AW47" s="6"/>
      <c r="AX47" s="6"/>
      <c r="AY47" s="9"/>
      <c r="AZ47" s="9"/>
      <c r="BA47" s="9"/>
      <c r="BB47" s="9"/>
      <c r="BC47" s="9"/>
      <c r="BD47" s="9"/>
      <c r="BE47" s="9"/>
      <c r="BF47" s="9"/>
    </row>
    <row r="48" spans="1:58" ht="45" customHeight="1">
      <c r="A48" s="3"/>
      <c r="B48" s="3"/>
      <c r="C48" s="14"/>
      <c r="D48" s="104"/>
      <c r="E48" s="106"/>
      <c r="F48" s="37"/>
      <c r="G48" s="37"/>
      <c r="H48" s="118"/>
      <c r="I48" s="89" t="str">
        <f t="shared" si="13"/>
        <v/>
      </c>
      <c r="J48" s="60"/>
      <c r="K48" s="89" t="str">
        <f t="shared" si="5"/>
        <v/>
      </c>
      <c r="L48" s="89" t="str">
        <f t="shared" si="6"/>
        <v/>
      </c>
      <c r="M48" s="61"/>
      <c r="N48" s="61"/>
      <c r="O48" s="61"/>
      <c r="P48" s="62"/>
      <c r="Q48" s="61"/>
      <c r="R48" s="61"/>
      <c r="S48" s="61"/>
      <c r="T48" s="93" t="str">
        <f t="shared" si="14"/>
        <v/>
      </c>
      <c r="U48" s="63"/>
      <c r="V48" s="89" t="str">
        <f t="shared" si="15"/>
        <v/>
      </c>
      <c r="W48" s="63"/>
      <c r="X48" s="89" t="str">
        <f t="shared" si="7"/>
        <v/>
      </c>
      <c r="Y48" s="89" t="str">
        <f t="shared" si="8"/>
        <v/>
      </c>
      <c r="Z48" s="7"/>
      <c r="AA48" s="90" t="str">
        <f t="shared" si="9"/>
        <v/>
      </c>
      <c r="AB48" s="98" t="str">
        <f t="shared" si="10"/>
        <v/>
      </c>
      <c r="AC48" s="99" t="str">
        <f t="shared" si="11"/>
        <v/>
      </c>
      <c r="AD48" s="44"/>
      <c r="AE48" s="44"/>
      <c r="AF48" s="44"/>
      <c r="AG48" s="44"/>
      <c r="AH48" s="44"/>
      <c r="AI48" s="33"/>
      <c r="AJ48" s="33"/>
      <c r="AK48" s="33"/>
      <c r="AL48" s="33"/>
      <c r="AM48" s="33"/>
      <c r="AN48" s="33"/>
      <c r="AO48" s="8"/>
      <c r="AP48" s="8"/>
      <c r="AQ48" s="41"/>
      <c r="AR48" s="8"/>
      <c r="AS48" s="8"/>
      <c r="AT48" s="8"/>
      <c r="AU48" s="8"/>
      <c r="AV48" s="8"/>
      <c r="AW48" s="7"/>
      <c r="AX48" s="8"/>
      <c r="AY48" s="10"/>
      <c r="AZ48" s="18"/>
      <c r="BA48" s="18"/>
      <c r="BB48" s="18"/>
      <c r="BC48" s="18"/>
      <c r="BD48" s="18"/>
      <c r="BE48" s="10"/>
      <c r="BF48" s="10"/>
    </row>
    <row r="49" spans="1:58" ht="45" customHeight="1">
      <c r="A49" s="3"/>
      <c r="B49" s="3"/>
      <c r="C49" s="14"/>
      <c r="D49" s="104"/>
      <c r="E49" s="106"/>
      <c r="F49" s="37"/>
      <c r="G49" s="37"/>
      <c r="H49" s="60"/>
      <c r="I49" s="89" t="str">
        <f t="shared" si="13"/>
        <v/>
      </c>
      <c r="J49" s="60"/>
      <c r="K49" s="89" t="str">
        <f t="shared" si="5"/>
        <v/>
      </c>
      <c r="L49" s="89" t="str">
        <f t="shared" si="6"/>
        <v/>
      </c>
      <c r="M49" s="61"/>
      <c r="N49" s="61"/>
      <c r="O49" s="61"/>
      <c r="P49" s="62"/>
      <c r="Q49" s="61"/>
      <c r="R49" s="61"/>
      <c r="S49" s="61"/>
      <c r="T49" s="93" t="str">
        <f t="shared" si="14"/>
        <v/>
      </c>
      <c r="U49" s="63"/>
      <c r="V49" s="89" t="str">
        <f t="shared" si="15"/>
        <v/>
      </c>
      <c r="W49" s="63"/>
      <c r="X49" s="89" t="str">
        <f t="shared" si="7"/>
        <v/>
      </c>
      <c r="Y49" s="89" t="str">
        <f t="shared" si="8"/>
        <v/>
      </c>
      <c r="Z49" s="7"/>
      <c r="AA49" s="90" t="str">
        <f t="shared" si="9"/>
        <v/>
      </c>
      <c r="AB49" s="98" t="str">
        <f t="shared" si="10"/>
        <v/>
      </c>
      <c r="AC49" s="99" t="str">
        <f t="shared" si="11"/>
        <v/>
      </c>
      <c r="AD49" s="44"/>
      <c r="AE49" s="44"/>
      <c r="AF49" s="44"/>
      <c r="AG49" s="44"/>
      <c r="AH49" s="44"/>
      <c r="AI49" s="33"/>
      <c r="AJ49" s="33"/>
      <c r="AK49" s="33"/>
      <c r="AL49" s="33"/>
      <c r="AM49" s="33"/>
      <c r="AN49" s="33"/>
      <c r="AO49" s="8"/>
      <c r="AP49" s="8"/>
      <c r="AQ49" s="41"/>
      <c r="AR49" s="8"/>
      <c r="AS49" s="8"/>
      <c r="AT49" s="8"/>
      <c r="AU49" s="8"/>
      <c r="AV49" s="8"/>
      <c r="AW49" s="7"/>
      <c r="AX49" s="8"/>
      <c r="AY49" s="10"/>
      <c r="AZ49" s="18"/>
      <c r="BA49" s="18"/>
      <c r="BB49" s="18"/>
      <c r="BC49" s="18"/>
      <c r="BD49" s="18"/>
      <c r="BE49" s="10"/>
      <c r="BF49" s="10"/>
    </row>
    <row r="50" spans="1:58" ht="45" customHeight="1">
      <c r="A50" s="3"/>
      <c r="B50" s="3"/>
      <c r="C50" s="14"/>
      <c r="D50" s="104"/>
      <c r="E50" s="106"/>
      <c r="F50" s="37"/>
      <c r="G50" s="37"/>
      <c r="H50" s="60"/>
      <c r="I50" s="89" t="str">
        <f t="shared" si="13"/>
        <v/>
      </c>
      <c r="J50" s="60"/>
      <c r="K50" s="89" t="str">
        <f t="shared" si="5"/>
        <v/>
      </c>
      <c r="L50" s="89" t="str">
        <f t="shared" si="6"/>
        <v/>
      </c>
      <c r="M50" s="61"/>
      <c r="N50" s="61"/>
      <c r="O50" s="61"/>
      <c r="P50" s="62"/>
      <c r="Q50" s="61"/>
      <c r="R50" s="61"/>
      <c r="S50" s="61"/>
      <c r="T50" s="93" t="str">
        <f t="shared" si="14"/>
        <v/>
      </c>
      <c r="U50" s="63"/>
      <c r="V50" s="89" t="str">
        <f t="shared" si="15"/>
        <v/>
      </c>
      <c r="W50" s="63"/>
      <c r="X50" s="89" t="str">
        <f t="shared" si="7"/>
        <v/>
      </c>
      <c r="Y50" s="89" t="str">
        <f t="shared" si="8"/>
        <v/>
      </c>
      <c r="Z50" s="7"/>
      <c r="AA50" s="90" t="str">
        <f t="shared" si="9"/>
        <v/>
      </c>
      <c r="AB50" s="98" t="str">
        <f t="shared" si="10"/>
        <v/>
      </c>
      <c r="AC50" s="99" t="str">
        <f t="shared" si="11"/>
        <v/>
      </c>
      <c r="AD50" s="44"/>
      <c r="AE50" s="44"/>
      <c r="AF50" s="44"/>
      <c r="AG50" s="44"/>
      <c r="AH50" s="44"/>
      <c r="AI50" s="33"/>
      <c r="AJ50" s="33"/>
      <c r="AK50" s="33"/>
      <c r="AL50" s="33"/>
      <c r="AM50" s="33"/>
      <c r="AN50" s="33"/>
      <c r="AO50" s="8"/>
      <c r="AP50" s="8"/>
      <c r="AQ50" s="41"/>
      <c r="AR50" s="8"/>
      <c r="AS50" s="8"/>
      <c r="AT50" s="8"/>
      <c r="AU50" s="8"/>
      <c r="AV50" s="8"/>
      <c r="AW50" s="7"/>
      <c r="AX50" s="8"/>
      <c r="AY50" s="10"/>
      <c r="AZ50" s="18"/>
      <c r="BA50" s="18"/>
      <c r="BB50" s="18"/>
      <c r="BC50" s="18"/>
      <c r="BD50" s="18"/>
      <c r="BE50" s="10"/>
      <c r="BF50" s="10"/>
    </row>
    <row r="51" spans="1:58" ht="45" customHeight="1">
      <c r="A51" s="3"/>
      <c r="B51" s="3"/>
      <c r="C51" s="14"/>
      <c r="D51" s="104"/>
      <c r="E51" s="106"/>
      <c r="F51" s="37"/>
      <c r="G51" s="37"/>
      <c r="H51" s="60"/>
      <c r="I51" s="89" t="str">
        <f t="shared" si="13"/>
        <v/>
      </c>
      <c r="J51" s="60"/>
      <c r="K51" s="89" t="str">
        <f t="shared" si="5"/>
        <v/>
      </c>
      <c r="L51" s="89" t="str">
        <f t="shared" si="6"/>
        <v/>
      </c>
      <c r="M51" s="61"/>
      <c r="N51" s="61"/>
      <c r="O51" s="61"/>
      <c r="P51" s="62"/>
      <c r="Q51" s="61"/>
      <c r="R51" s="61"/>
      <c r="S51" s="61"/>
      <c r="T51" s="93" t="str">
        <f t="shared" si="14"/>
        <v/>
      </c>
      <c r="U51" s="63"/>
      <c r="V51" s="89" t="str">
        <f t="shared" si="15"/>
        <v/>
      </c>
      <c r="W51" s="63"/>
      <c r="X51" s="89" t="str">
        <f t="shared" si="7"/>
        <v/>
      </c>
      <c r="Y51" s="89" t="str">
        <f t="shared" si="8"/>
        <v/>
      </c>
      <c r="Z51" s="7"/>
      <c r="AA51" s="90" t="str">
        <f t="shared" si="9"/>
        <v/>
      </c>
      <c r="AB51" s="98" t="str">
        <f t="shared" si="10"/>
        <v/>
      </c>
      <c r="AC51" s="99" t="str">
        <f t="shared" si="11"/>
        <v/>
      </c>
      <c r="AD51" s="44"/>
      <c r="AE51" s="44"/>
      <c r="AF51" s="44"/>
      <c r="AG51" s="44"/>
      <c r="AH51" s="44"/>
      <c r="AI51" s="33"/>
      <c r="AJ51" s="33"/>
      <c r="AK51" s="33"/>
      <c r="AL51" s="33"/>
      <c r="AM51" s="33"/>
      <c r="AN51" s="33"/>
      <c r="AO51" s="8"/>
      <c r="AP51" s="8"/>
      <c r="AQ51" s="41"/>
      <c r="AR51" s="8"/>
      <c r="AS51" s="8"/>
      <c r="AT51" s="8"/>
      <c r="AU51" s="8"/>
      <c r="AV51" s="8"/>
      <c r="AW51" s="7"/>
      <c r="AX51" s="8"/>
      <c r="AY51" s="10"/>
      <c r="AZ51" s="18"/>
      <c r="BA51" s="18"/>
      <c r="BB51" s="18"/>
      <c r="BC51" s="18"/>
      <c r="BD51" s="18"/>
      <c r="BE51" s="10"/>
      <c r="BF51" s="10"/>
    </row>
    <row r="52" spans="1:58" ht="45" customHeight="1">
      <c r="A52" s="3"/>
      <c r="B52" s="3"/>
      <c r="C52" s="14"/>
      <c r="D52" s="104"/>
      <c r="E52" s="106"/>
      <c r="F52" s="37"/>
      <c r="G52" s="37"/>
      <c r="H52" s="60"/>
      <c r="I52" s="89" t="str">
        <f t="shared" si="13"/>
        <v/>
      </c>
      <c r="J52" s="60"/>
      <c r="K52" s="89" t="str">
        <f t="shared" si="5"/>
        <v/>
      </c>
      <c r="L52" s="89" t="str">
        <f t="shared" si="6"/>
        <v/>
      </c>
      <c r="M52" s="61"/>
      <c r="N52" s="61"/>
      <c r="O52" s="61"/>
      <c r="P52" s="62"/>
      <c r="Q52" s="61"/>
      <c r="R52" s="61"/>
      <c r="S52" s="61"/>
      <c r="T52" s="93" t="str">
        <f t="shared" si="14"/>
        <v/>
      </c>
      <c r="U52" s="63"/>
      <c r="V52" s="89" t="str">
        <f t="shared" si="15"/>
        <v/>
      </c>
      <c r="W52" s="63"/>
      <c r="X52" s="89" t="str">
        <f t="shared" si="7"/>
        <v/>
      </c>
      <c r="Y52" s="89" t="str">
        <f t="shared" si="8"/>
        <v/>
      </c>
      <c r="Z52" s="7"/>
      <c r="AA52" s="90" t="str">
        <f t="shared" si="9"/>
        <v/>
      </c>
      <c r="AB52" s="98" t="str">
        <f t="shared" si="10"/>
        <v/>
      </c>
      <c r="AC52" s="99" t="str">
        <f t="shared" si="11"/>
        <v/>
      </c>
      <c r="AD52" s="44"/>
      <c r="AE52" s="44"/>
      <c r="AF52" s="44"/>
      <c r="AG52" s="44"/>
      <c r="AH52" s="44"/>
      <c r="AI52" s="33"/>
      <c r="AJ52" s="33"/>
      <c r="AK52" s="33"/>
      <c r="AL52" s="33"/>
      <c r="AM52" s="33"/>
      <c r="AN52" s="33"/>
      <c r="AO52" s="8"/>
      <c r="AP52" s="8"/>
      <c r="AQ52" s="41"/>
      <c r="AR52" s="8"/>
      <c r="AS52" s="8"/>
      <c r="AT52" s="8"/>
      <c r="AU52" s="8"/>
      <c r="AV52" s="8"/>
      <c r="AW52" s="7"/>
      <c r="AX52" s="8"/>
      <c r="AY52" s="10"/>
      <c r="AZ52" s="18"/>
      <c r="BA52" s="18"/>
      <c r="BB52" s="18"/>
      <c r="BC52" s="18"/>
      <c r="BD52" s="18"/>
      <c r="BE52" s="10"/>
      <c r="BF52" s="10"/>
    </row>
    <row r="53" spans="1:58" ht="45" customHeight="1">
      <c r="A53" s="1"/>
      <c r="B53" s="2"/>
      <c r="C53" s="12"/>
      <c r="D53" s="104"/>
      <c r="E53" s="106"/>
      <c r="F53" s="56"/>
      <c r="G53" s="35"/>
      <c r="H53" s="35"/>
      <c r="I53" s="89" t="str">
        <f t="shared" si="13"/>
        <v/>
      </c>
      <c r="J53" s="35"/>
      <c r="K53" s="89" t="str">
        <f t="shared" si="5"/>
        <v/>
      </c>
      <c r="L53" s="89" t="str">
        <f t="shared" si="6"/>
        <v/>
      </c>
      <c r="M53" s="61"/>
      <c r="N53" s="61"/>
      <c r="O53" s="61"/>
      <c r="P53" s="62"/>
      <c r="Q53" s="61"/>
      <c r="R53" s="61"/>
      <c r="S53" s="61"/>
      <c r="T53" s="93" t="str">
        <f t="shared" si="14"/>
        <v/>
      </c>
      <c r="U53" s="46"/>
      <c r="V53" s="89" t="str">
        <f t="shared" si="15"/>
        <v/>
      </c>
      <c r="W53" s="46"/>
      <c r="X53" s="89" t="str">
        <f t="shared" si="7"/>
        <v/>
      </c>
      <c r="Y53" s="89" t="str">
        <f t="shared" si="8"/>
        <v/>
      </c>
      <c r="Z53" s="7"/>
      <c r="AA53" s="90" t="str">
        <f t="shared" si="9"/>
        <v/>
      </c>
      <c r="AB53" s="98" t="str">
        <f t="shared" si="10"/>
        <v/>
      </c>
      <c r="AC53" s="99" t="str">
        <f t="shared" si="11"/>
        <v/>
      </c>
      <c r="AD53" s="44"/>
      <c r="AE53" s="44"/>
      <c r="AF53" s="44"/>
      <c r="AG53" s="44"/>
      <c r="AH53" s="44"/>
      <c r="AI53" s="33"/>
      <c r="AJ53" s="33"/>
      <c r="AK53" s="33"/>
      <c r="AL53" s="33"/>
      <c r="AM53" s="33"/>
      <c r="AN53" s="33"/>
      <c r="AO53" s="7"/>
      <c r="AP53" s="7"/>
      <c r="AQ53" s="39"/>
      <c r="AR53" s="7"/>
      <c r="AS53" s="7"/>
      <c r="AT53" s="7"/>
      <c r="AU53" s="8"/>
      <c r="AV53" s="8"/>
      <c r="AW53" s="7"/>
      <c r="AX53" s="8"/>
      <c r="AY53" s="10"/>
      <c r="AZ53" s="10"/>
      <c r="BA53" s="10"/>
      <c r="BB53" s="10"/>
      <c r="BC53" s="10"/>
      <c r="BD53" s="10"/>
      <c r="BE53" s="10"/>
      <c r="BF53" s="10"/>
    </row>
    <row r="54" spans="1:58" ht="45" customHeight="1">
      <c r="A54" s="1"/>
      <c r="B54" s="2"/>
      <c r="C54" s="12"/>
      <c r="D54" s="104"/>
      <c r="E54" s="106"/>
      <c r="F54" s="56"/>
      <c r="G54" s="35"/>
      <c r="H54" s="35"/>
      <c r="I54" s="89" t="str">
        <f t="shared" si="13"/>
        <v/>
      </c>
      <c r="J54" s="35"/>
      <c r="K54" s="89" t="str">
        <f t="shared" si="5"/>
        <v/>
      </c>
      <c r="L54" s="89" t="str">
        <f t="shared" si="6"/>
        <v/>
      </c>
      <c r="M54" s="61"/>
      <c r="N54" s="61"/>
      <c r="O54" s="61"/>
      <c r="P54" s="62"/>
      <c r="Q54" s="61"/>
      <c r="R54" s="61"/>
      <c r="S54" s="61"/>
      <c r="T54" s="93" t="str">
        <f t="shared" si="14"/>
        <v/>
      </c>
      <c r="U54" s="46"/>
      <c r="V54" s="89" t="str">
        <f t="shared" si="15"/>
        <v/>
      </c>
      <c r="W54" s="46"/>
      <c r="X54" s="89" t="str">
        <f t="shared" si="7"/>
        <v/>
      </c>
      <c r="Y54" s="89" t="str">
        <f t="shared" si="8"/>
        <v/>
      </c>
      <c r="Z54" s="7"/>
      <c r="AA54" s="90" t="str">
        <f t="shared" si="9"/>
        <v/>
      </c>
      <c r="AB54" s="98" t="str">
        <f t="shared" si="10"/>
        <v/>
      </c>
      <c r="AC54" s="99" t="str">
        <f t="shared" si="11"/>
        <v/>
      </c>
      <c r="AD54" s="44"/>
      <c r="AE54" s="44"/>
      <c r="AF54" s="44"/>
      <c r="AG54" s="44"/>
      <c r="AH54" s="44"/>
      <c r="AI54" s="33"/>
      <c r="AJ54" s="33"/>
      <c r="AK54" s="33"/>
      <c r="AL54" s="33"/>
      <c r="AM54" s="33"/>
      <c r="AN54" s="33"/>
      <c r="AO54" s="7"/>
      <c r="AP54" s="7"/>
      <c r="AQ54" s="39"/>
      <c r="AR54" s="7"/>
      <c r="AS54" s="7"/>
      <c r="AT54" s="7"/>
      <c r="AU54" s="8"/>
      <c r="AV54" s="8"/>
      <c r="AW54" s="7"/>
      <c r="AX54" s="8"/>
      <c r="AY54" s="10"/>
      <c r="AZ54" s="10"/>
      <c r="BA54" s="10"/>
      <c r="BB54" s="10"/>
      <c r="BC54" s="10"/>
      <c r="BD54" s="10"/>
      <c r="BE54" s="10"/>
      <c r="BF54" s="10"/>
    </row>
    <row r="55" spans="1:58" ht="45" customHeight="1">
      <c r="A55" s="1"/>
      <c r="B55" s="2"/>
      <c r="C55" s="12"/>
      <c r="D55" s="104"/>
      <c r="E55" s="106"/>
      <c r="F55" s="56"/>
      <c r="G55" s="35"/>
      <c r="H55" s="35"/>
      <c r="I55" s="89" t="str">
        <f t="shared" si="13"/>
        <v/>
      </c>
      <c r="J55" s="35"/>
      <c r="K55" s="89" t="str">
        <f t="shared" si="5"/>
        <v/>
      </c>
      <c r="L55" s="89" t="str">
        <f t="shared" si="6"/>
        <v/>
      </c>
      <c r="M55" s="61"/>
      <c r="N55" s="61"/>
      <c r="O55" s="61"/>
      <c r="P55" s="62"/>
      <c r="Q55" s="61"/>
      <c r="R55" s="61"/>
      <c r="S55" s="61"/>
      <c r="T55" s="93" t="str">
        <f t="shared" si="14"/>
        <v/>
      </c>
      <c r="U55" s="46"/>
      <c r="V55" s="89" t="str">
        <f t="shared" si="15"/>
        <v/>
      </c>
      <c r="W55" s="46"/>
      <c r="X55" s="89" t="str">
        <f t="shared" si="7"/>
        <v/>
      </c>
      <c r="Y55" s="89" t="str">
        <f t="shared" si="8"/>
        <v/>
      </c>
      <c r="Z55" s="7"/>
      <c r="AA55" s="90" t="str">
        <f t="shared" si="9"/>
        <v/>
      </c>
      <c r="AB55" s="98" t="str">
        <f t="shared" si="10"/>
        <v/>
      </c>
      <c r="AC55" s="99" t="str">
        <f t="shared" si="11"/>
        <v/>
      </c>
      <c r="AD55" s="44"/>
      <c r="AE55" s="44"/>
      <c r="AF55" s="44"/>
      <c r="AG55" s="44"/>
      <c r="AH55" s="44"/>
      <c r="AI55" s="33"/>
      <c r="AJ55" s="33"/>
      <c r="AK55" s="33"/>
      <c r="AL55" s="33"/>
      <c r="AM55" s="33"/>
      <c r="AN55" s="33"/>
      <c r="AO55" s="7"/>
      <c r="AP55" s="7"/>
      <c r="AQ55" s="39"/>
      <c r="AR55" s="7"/>
      <c r="AS55" s="7"/>
      <c r="AT55" s="7"/>
      <c r="AU55" s="8"/>
      <c r="AV55" s="8"/>
      <c r="AW55" s="7"/>
      <c r="AX55" s="8"/>
      <c r="AY55" s="10"/>
      <c r="AZ55" s="10"/>
      <c r="BA55" s="10"/>
      <c r="BB55" s="10"/>
      <c r="BC55" s="10"/>
      <c r="BD55" s="10"/>
      <c r="BE55" s="10"/>
      <c r="BF55" s="10"/>
    </row>
    <row r="56" spans="1:58" ht="45" customHeight="1">
      <c r="A56" s="1"/>
      <c r="B56" s="2"/>
      <c r="C56" s="12"/>
      <c r="D56" s="104"/>
      <c r="E56" s="106"/>
      <c r="F56" s="56"/>
      <c r="G56" s="35"/>
      <c r="H56" s="35"/>
      <c r="I56" s="89" t="str">
        <f t="shared" si="13"/>
        <v/>
      </c>
      <c r="J56" s="35"/>
      <c r="K56" s="89" t="str">
        <f t="shared" si="5"/>
        <v/>
      </c>
      <c r="L56" s="89" t="str">
        <f t="shared" si="6"/>
        <v/>
      </c>
      <c r="M56" s="61"/>
      <c r="N56" s="61"/>
      <c r="O56" s="61"/>
      <c r="P56" s="62"/>
      <c r="Q56" s="61"/>
      <c r="R56" s="61"/>
      <c r="S56" s="61"/>
      <c r="T56" s="93" t="str">
        <f t="shared" si="14"/>
        <v/>
      </c>
      <c r="U56" s="46"/>
      <c r="V56" s="89" t="str">
        <f t="shared" si="15"/>
        <v/>
      </c>
      <c r="W56" s="46"/>
      <c r="X56" s="89" t="str">
        <f t="shared" si="7"/>
        <v/>
      </c>
      <c r="Y56" s="89" t="str">
        <f t="shared" si="8"/>
        <v/>
      </c>
      <c r="Z56" s="7"/>
      <c r="AA56" s="90" t="str">
        <f t="shared" si="9"/>
        <v/>
      </c>
      <c r="AB56" s="98" t="str">
        <f t="shared" si="10"/>
        <v/>
      </c>
      <c r="AC56" s="99" t="str">
        <f t="shared" si="11"/>
        <v/>
      </c>
      <c r="AD56" s="44"/>
      <c r="AE56" s="44"/>
      <c r="AF56" s="44"/>
      <c r="AG56" s="44"/>
      <c r="AH56" s="44"/>
      <c r="AI56" s="33"/>
      <c r="AJ56" s="33"/>
      <c r="AK56" s="33"/>
      <c r="AL56" s="33"/>
      <c r="AM56" s="33"/>
      <c r="AN56" s="33"/>
      <c r="AO56" s="7"/>
      <c r="AP56" s="7"/>
      <c r="AQ56" s="39"/>
      <c r="AR56" s="7"/>
      <c r="AS56" s="7"/>
      <c r="AT56" s="7"/>
      <c r="AU56" s="8"/>
      <c r="AV56" s="8"/>
      <c r="AW56" s="7"/>
      <c r="AX56" s="8"/>
      <c r="AY56" s="10"/>
      <c r="AZ56" s="10"/>
      <c r="BA56" s="10"/>
      <c r="BB56" s="10"/>
      <c r="BC56" s="10"/>
      <c r="BD56" s="10"/>
      <c r="BE56" s="10"/>
      <c r="BF56" s="10"/>
    </row>
    <row r="57" spans="1:58" ht="45" customHeight="1">
      <c r="A57" s="1"/>
      <c r="B57" s="2"/>
      <c r="C57" s="12"/>
      <c r="D57" s="104"/>
      <c r="E57" s="106"/>
      <c r="F57" s="56"/>
      <c r="G57" s="35"/>
      <c r="H57" s="35"/>
      <c r="I57" s="89" t="str">
        <f t="shared" si="13"/>
        <v/>
      </c>
      <c r="J57" s="35"/>
      <c r="K57" s="89" t="str">
        <f t="shared" si="5"/>
        <v/>
      </c>
      <c r="L57" s="89" t="str">
        <f t="shared" si="6"/>
        <v/>
      </c>
      <c r="M57" s="61"/>
      <c r="N57" s="61"/>
      <c r="O57" s="61"/>
      <c r="P57" s="62"/>
      <c r="Q57" s="61"/>
      <c r="R57" s="61"/>
      <c r="S57" s="61"/>
      <c r="T57" s="93" t="str">
        <f t="shared" si="14"/>
        <v/>
      </c>
      <c r="U57" s="46"/>
      <c r="V57" s="89" t="str">
        <f t="shared" si="15"/>
        <v/>
      </c>
      <c r="W57" s="46"/>
      <c r="X57" s="89" t="str">
        <f t="shared" si="7"/>
        <v/>
      </c>
      <c r="Y57" s="89" t="str">
        <f t="shared" si="8"/>
        <v/>
      </c>
      <c r="Z57" s="7"/>
      <c r="AA57" s="90" t="str">
        <f t="shared" si="9"/>
        <v/>
      </c>
      <c r="AB57" s="98" t="str">
        <f t="shared" si="10"/>
        <v/>
      </c>
      <c r="AC57" s="99" t="str">
        <f t="shared" si="11"/>
        <v/>
      </c>
      <c r="AD57" s="44"/>
      <c r="AE57" s="44"/>
      <c r="AF57" s="44"/>
      <c r="AG57" s="44"/>
      <c r="AH57" s="44"/>
      <c r="AI57" s="33"/>
      <c r="AJ57" s="33"/>
      <c r="AK57" s="33"/>
      <c r="AL57" s="33"/>
      <c r="AM57" s="33"/>
      <c r="AN57" s="33"/>
      <c r="AO57" s="7"/>
      <c r="AP57" s="7"/>
      <c r="AQ57" s="39"/>
      <c r="AR57" s="7"/>
      <c r="AS57" s="7"/>
      <c r="AT57" s="7"/>
      <c r="AU57" s="8"/>
      <c r="AV57" s="8"/>
      <c r="AW57" s="7"/>
      <c r="AX57" s="8"/>
      <c r="AY57" s="10"/>
      <c r="AZ57" s="10"/>
      <c r="BA57" s="10"/>
      <c r="BB57" s="10"/>
      <c r="BC57" s="10"/>
      <c r="BD57" s="10"/>
      <c r="BE57" s="10"/>
      <c r="BF57" s="10"/>
    </row>
    <row r="58" spans="1:58" ht="45" customHeight="1">
      <c r="A58" s="1"/>
      <c r="B58" s="2"/>
      <c r="C58" s="12"/>
      <c r="D58" s="104"/>
      <c r="E58" s="106"/>
      <c r="F58" s="56"/>
      <c r="G58" s="35"/>
      <c r="H58" s="35"/>
      <c r="I58" s="89" t="str">
        <f t="shared" si="13"/>
        <v/>
      </c>
      <c r="J58" s="35"/>
      <c r="K58" s="89" t="str">
        <f t="shared" si="5"/>
        <v/>
      </c>
      <c r="L58" s="89" t="str">
        <f t="shared" si="6"/>
        <v/>
      </c>
      <c r="M58" s="61"/>
      <c r="N58" s="61"/>
      <c r="O58" s="61"/>
      <c r="P58" s="62"/>
      <c r="Q58" s="61"/>
      <c r="R58" s="61"/>
      <c r="S58" s="61"/>
      <c r="T58" s="93" t="str">
        <f t="shared" si="14"/>
        <v/>
      </c>
      <c r="U58" s="46"/>
      <c r="V58" s="89" t="str">
        <f t="shared" si="15"/>
        <v/>
      </c>
      <c r="W58" s="46"/>
      <c r="X58" s="89" t="str">
        <f t="shared" si="7"/>
        <v/>
      </c>
      <c r="Y58" s="89" t="str">
        <f t="shared" si="8"/>
        <v/>
      </c>
      <c r="Z58" s="7"/>
      <c r="AA58" s="90" t="str">
        <f t="shared" si="9"/>
        <v/>
      </c>
      <c r="AB58" s="98" t="str">
        <f t="shared" si="10"/>
        <v/>
      </c>
      <c r="AC58" s="99" t="str">
        <f t="shared" si="11"/>
        <v/>
      </c>
      <c r="AD58" s="44"/>
      <c r="AE58" s="44"/>
      <c r="AF58" s="44"/>
      <c r="AG58" s="44"/>
      <c r="AH58" s="44"/>
      <c r="AI58" s="33"/>
      <c r="AJ58" s="33"/>
      <c r="AK58" s="33"/>
      <c r="AL58" s="33"/>
      <c r="AM58" s="33"/>
      <c r="AN58" s="33"/>
      <c r="AO58" s="7"/>
      <c r="AP58" s="7"/>
      <c r="AQ58" s="39"/>
      <c r="AR58" s="7"/>
      <c r="AS58" s="7"/>
      <c r="AT58" s="7"/>
      <c r="AU58" s="8"/>
      <c r="AV58" s="8"/>
      <c r="AW58" s="7"/>
      <c r="AX58" s="8"/>
      <c r="AY58" s="10"/>
      <c r="AZ58" s="10"/>
      <c r="BA58" s="10"/>
      <c r="BB58" s="10"/>
      <c r="BC58" s="10"/>
      <c r="BD58" s="10"/>
      <c r="BE58" s="10"/>
      <c r="BF58" s="10"/>
    </row>
    <row r="59" spans="1:58" ht="45" customHeight="1">
      <c r="A59" s="1"/>
      <c r="B59" s="2"/>
      <c r="C59" s="12"/>
      <c r="D59" s="104"/>
      <c r="E59" s="106"/>
      <c r="F59" s="56"/>
      <c r="G59" s="35"/>
      <c r="H59" s="35"/>
      <c r="I59" s="89" t="str">
        <f t="shared" si="13"/>
        <v/>
      </c>
      <c r="J59" s="35"/>
      <c r="K59" s="89" t="str">
        <f t="shared" si="5"/>
        <v/>
      </c>
      <c r="L59" s="89" t="str">
        <f t="shared" si="6"/>
        <v/>
      </c>
      <c r="M59" s="61"/>
      <c r="N59" s="61"/>
      <c r="O59" s="61"/>
      <c r="P59" s="62"/>
      <c r="Q59" s="61"/>
      <c r="R59" s="61"/>
      <c r="S59" s="61"/>
      <c r="T59" s="93" t="str">
        <f t="shared" si="14"/>
        <v/>
      </c>
      <c r="U59" s="46"/>
      <c r="V59" s="89" t="str">
        <f t="shared" si="15"/>
        <v/>
      </c>
      <c r="W59" s="46"/>
      <c r="X59" s="89" t="str">
        <f t="shared" si="7"/>
        <v/>
      </c>
      <c r="Y59" s="89" t="str">
        <f t="shared" si="8"/>
        <v/>
      </c>
      <c r="Z59" s="7"/>
      <c r="AA59" s="90" t="str">
        <f t="shared" si="9"/>
        <v/>
      </c>
      <c r="AB59" s="98" t="str">
        <f t="shared" si="10"/>
        <v/>
      </c>
      <c r="AC59" s="99" t="str">
        <f t="shared" si="11"/>
        <v/>
      </c>
      <c r="AD59" s="44"/>
      <c r="AE59" s="44"/>
      <c r="AF59" s="44"/>
      <c r="AG59" s="44"/>
      <c r="AH59" s="44"/>
      <c r="AI59" s="33"/>
      <c r="AJ59" s="33"/>
      <c r="AK59" s="33"/>
      <c r="AL59" s="33"/>
      <c r="AM59" s="33"/>
      <c r="AN59" s="33"/>
      <c r="AO59" s="7"/>
      <c r="AP59" s="7"/>
      <c r="AQ59" s="39"/>
      <c r="AR59" s="7"/>
      <c r="AS59" s="7"/>
      <c r="AT59" s="7"/>
      <c r="AU59" s="8"/>
      <c r="AV59" s="8"/>
      <c r="AW59" s="7"/>
      <c r="AX59" s="8"/>
      <c r="AY59" s="10"/>
      <c r="AZ59" s="10"/>
      <c r="BA59" s="10"/>
      <c r="BB59" s="10"/>
      <c r="BC59" s="10"/>
      <c r="BD59" s="10"/>
      <c r="BE59" s="10"/>
      <c r="BF59" s="10"/>
    </row>
    <row r="60" spans="1:58" ht="45" customHeight="1">
      <c r="A60" s="1"/>
      <c r="B60" s="2"/>
      <c r="C60" s="12"/>
      <c r="D60" s="104"/>
      <c r="E60" s="106"/>
      <c r="F60" s="56"/>
      <c r="G60" s="35"/>
      <c r="H60" s="35"/>
      <c r="I60" s="89" t="str">
        <f t="shared" si="13"/>
        <v/>
      </c>
      <c r="J60" s="35"/>
      <c r="K60" s="89" t="str">
        <f t="shared" si="5"/>
        <v/>
      </c>
      <c r="L60" s="89" t="str">
        <f t="shared" si="6"/>
        <v/>
      </c>
      <c r="M60" s="61"/>
      <c r="N60" s="61"/>
      <c r="O60" s="61"/>
      <c r="P60" s="62"/>
      <c r="Q60" s="61"/>
      <c r="R60" s="61"/>
      <c r="S60" s="61"/>
      <c r="T60" s="93" t="str">
        <f t="shared" si="14"/>
        <v/>
      </c>
      <c r="U60" s="46"/>
      <c r="V60" s="89" t="str">
        <f t="shared" si="15"/>
        <v/>
      </c>
      <c r="W60" s="46"/>
      <c r="X60" s="89" t="str">
        <f t="shared" si="7"/>
        <v/>
      </c>
      <c r="Y60" s="89" t="str">
        <f t="shared" si="8"/>
        <v/>
      </c>
      <c r="Z60" s="7"/>
      <c r="AA60" s="90" t="str">
        <f t="shared" si="9"/>
        <v/>
      </c>
      <c r="AB60" s="98" t="str">
        <f t="shared" si="10"/>
        <v/>
      </c>
      <c r="AC60" s="99" t="str">
        <f t="shared" si="11"/>
        <v/>
      </c>
      <c r="AD60" s="44"/>
      <c r="AE60" s="44"/>
      <c r="AF60" s="44"/>
      <c r="AG60" s="44"/>
      <c r="AH60" s="44"/>
      <c r="AI60" s="33"/>
      <c r="AJ60" s="33"/>
      <c r="AK60" s="33"/>
      <c r="AL60" s="33"/>
      <c r="AM60" s="33"/>
      <c r="AN60" s="33"/>
      <c r="AO60" s="7"/>
      <c r="AP60" s="7"/>
      <c r="AQ60" s="39"/>
      <c r="AR60" s="7"/>
      <c r="AS60" s="7"/>
      <c r="AT60" s="7"/>
      <c r="AU60" s="8"/>
      <c r="AV60" s="8"/>
      <c r="AW60" s="7"/>
      <c r="AX60" s="8"/>
      <c r="AY60" s="10"/>
      <c r="AZ60" s="10"/>
      <c r="BA60" s="10"/>
      <c r="BB60" s="10"/>
      <c r="BC60" s="10"/>
      <c r="BD60" s="10"/>
      <c r="BE60" s="10"/>
      <c r="BF60" s="10"/>
    </row>
    <row r="61" spans="1:58" ht="45" customHeight="1">
      <c r="A61" s="1"/>
      <c r="B61" s="2"/>
      <c r="C61" s="12"/>
      <c r="D61" s="104"/>
      <c r="E61" s="106"/>
      <c r="F61" s="56"/>
      <c r="G61" s="35"/>
      <c r="H61" s="35"/>
      <c r="I61" s="89" t="str">
        <f t="shared" si="13"/>
        <v/>
      </c>
      <c r="J61" s="35"/>
      <c r="K61" s="89" t="str">
        <f t="shared" si="5"/>
        <v/>
      </c>
      <c r="L61" s="89" t="str">
        <f t="shared" si="6"/>
        <v/>
      </c>
      <c r="M61" s="61"/>
      <c r="N61" s="61"/>
      <c r="O61" s="61"/>
      <c r="P61" s="62"/>
      <c r="Q61" s="61"/>
      <c r="R61" s="61"/>
      <c r="S61" s="61"/>
      <c r="T61" s="93" t="str">
        <f t="shared" si="14"/>
        <v/>
      </c>
      <c r="U61" s="46"/>
      <c r="V61" s="89" t="str">
        <f t="shared" si="15"/>
        <v/>
      </c>
      <c r="W61" s="46"/>
      <c r="X61" s="89" t="str">
        <f t="shared" si="7"/>
        <v/>
      </c>
      <c r="Y61" s="89" t="str">
        <f t="shared" si="8"/>
        <v/>
      </c>
      <c r="Z61" s="7"/>
      <c r="AA61" s="90" t="str">
        <f t="shared" si="9"/>
        <v/>
      </c>
      <c r="AB61" s="98" t="str">
        <f t="shared" si="10"/>
        <v/>
      </c>
      <c r="AC61" s="99" t="str">
        <f t="shared" si="11"/>
        <v/>
      </c>
      <c r="AD61" s="44"/>
      <c r="AE61" s="44"/>
      <c r="AF61" s="44"/>
      <c r="AG61" s="44"/>
      <c r="AH61" s="44"/>
      <c r="AI61" s="33"/>
      <c r="AJ61" s="33"/>
      <c r="AK61" s="33"/>
      <c r="AL61" s="33"/>
      <c r="AM61" s="33"/>
      <c r="AN61" s="33"/>
      <c r="AO61" s="7"/>
      <c r="AP61" s="7"/>
      <c r="AQ61" s="39"/>
      <c r="AR61" s="7"/>
      <c r="AS61" s="7"/>
      <c r="AT61" s="7"/>
      <c r="AU61" s="8"/>
      <c r="AV61" s="8"/>
      <c r="AW61" s="7"/>
      <c r="AX61" s="8"/>
      <c r="AY61" s="10"/>
      <c r="AZ61" s="10"/>
      <c r="BA61" s="10"/>
      <c r="BB61" s="10"/>
      <c r="BC61" s="10"/>
      <c r="BD61" s="10"/>
      <c r="BE61" s="10"/>
      <c r="BF61" s="10"/>
    </row>
    <row r="62" spans="1:58" ht="45" customHeight="1">
      <c r="A62" s="1"/>
      <c r="B62" s="2"/>
      <c r="C62" s="12"/>
      <c r="D62" s="104"/>
      <c r="E62" s="106"/>
      <c r="F62" s="56"/>
      <c r="G62" s="35"/>
      <c r="H62" s="35"/>
      <c r="I62" s="89" t="str">
        <f t="shared" si="13"/>
        <v/>
      </c>
      <c r="J62" s="35"/>
      <c r="K62" s="89" t="str">
        <f t="shared" si="5"/>
        <v/>
      </c>
      <c r="L62" s="89" t="str">
        <f t="shared" si="6"/>
        <v/>
      </c>
      <c r="M62" s="61"/>
      <c r="N62" s="61"/>
      <c r="O62" s="61"/>
      <c r="P62" s="62"/>
      <c r="Q62" s="61"/>
      <c r="R62" s="61"/>
      <c r="S62" s="61"/>
      <c r="T62" s="93" t="str">
        <f t="shared" si="14"/>
        <v/>
      </c>
      <c r="U62" s="46"/>
      <c r="V62" s="89" t="str">
        <f t="shared" si="15"/>
        <v/>
      </c>
      <c r="W62" s="46"/>
      <c r="X62" s="89" t="str">
        <f t="shared" si="7"/>
        <v/>
      </c>
      <c r="Y62" s="89" t="str">
        <f t="shared" si="8"/>
        <v/>
      </c>
      <c r="Z62" s="7"/>
      <c r="AA62" s="90" t="str">
        <f t="shared" si="9"/>
        <v/>
      </c>
      <c r="AB62" s="98" t="str">
        <f t="shared" si="10"/>
        <v/>
      </c>
      <c r="AC62" s="99" t="str">
        <f t="shared" si="11"/>
        <v/>
      </c>
      <c r="AD62" s="44"/>
      <c r="AE62" s="44"/>
      <c r="AF62" s="44"/>
      <c r="AG62" s="44"/>
      <c r="AH62" s="44"/>
      <c r="AI62" s="33"/>
      <c r="AJ62" s="33"/>
      <c r="AK62" s="33"/>
      <c r="AL62" s="33"/>
      <c r="AM62" s="33"/>
      <c r="AN62" s="33"/>
      <c r="AO62" s="7"/>
      <c r="AP62" s="7"/>
      <c r="AQ62" s="39"/>
      <c r="AR62" s="7"/>
      <c r="AS62" s="7"/>
      <c r="AT62" s="7"/>
      <c r="AU62" s="8"/>
      <c r="AV62" s="8"/>
      <c r="AW62" s="7"/>
      <c r="AX62" s="8"/>
      <c r="AY62" s="10"/>
      <c r="AZ62" s="10"/>
      <c r="BA62" s="10"/>
      <c r="BB62" s="10"/>
      <c r="BC62" s="10"/>
      <c r="BD62" s="10"/>
      <c r="BE62" s="10"/>
      <c r="BF62" s="10"/>
    </row>
    <row r="63" spans="1:58" ht="45" customHeight="1">
      <c r="A63" s="1"/>
      <c r="B63" s="2"/>
      <c r="C63" s="12"/>
      <c r="D63" s="104"/>
      <c r="E63" s="106"/>
      <c r="F63" s="56"/>
      <c r="G63" s="35"/>
      <c r="H63" s="35"/>
      <c r="I63" s="89" t="str">
        <f t="shared" si="13"/>
        <v/>
      </c>
      <c r="J63" s="35"/>
      <c r="K63" s="89" t="str">
        <f t="shared" si="5"/>
        <v/>
      </c>
      <c r="L63" s="89" t="str">
        <f t="shared" si="6"/>
        <v/>
      </c>
      <c r="M63" s="61"/>
      <c r="N63" s="61"/>
      <c r="O63" s="61"/>
      <c r="P63" s="62"/>
      <c r="Q63" s="61"/>
      <c r="R63" s="61"/>
      <c r="S63" s="61"/>
      <c r="T63" s="93" t="str">
        <f t="shared" si="14"/>
        <v/>
      </c>
      <c r="U63" s="46"/>
      <c r="V63" s="89" t="str">
        <f t="shared" si="15"/>
        <v/>
      </c>
      <c r="W63" s="46"/>
      <c r="X63" s="89" t="str">
        <f t="shared" si="7"/>
        <v/>
      </c>
      <c r="Y63" s="89" t="str">
        <f t="shared" si="8"/>
        <v/>
      </c>
      <c r="Z63" s="7"/>
      <c r="AA63" s="90" t="str">
        <f t="shared" si="9"/>
        <v/>
      </c>
      <c r="AB63" s="98" t="str">
        <f t="shared" si="10"/>
        <v/>
      </c>
      <c r="AC63" s="99" t="str">
        <f t="shared" si="11"/>
        <v/>
      </c>
      <c r="AD63" s="44"/>
      <c r="AE63" s="44"/>
      <c r="AF63" s="44"/>
      <c r="AG63" s="44"/>
      <c r="AH63" s="44"/>
      <c r="AI63" s="33"/>
      <c r="AJ63" s="33"/>
      <c r="AK63" s="33"/>
      <c r="AL63" s="33"/>
      <c r="AM63" s="33"/>
      <c r="AN63" s="33"/>
      <c r="AO63" s="7"/>
      <c r="AP63" s="7"/>
      <c r="AQ63" s="39"/>
      <c r="AR63" s="7"/>
      <c r="AS63" s="7"/>
      <c r="AT63" s="7"/>
      <c r="AU63" s="8"/>
      <c r="AV63" s="8"/>
      <c r="AW63" s="7"/>
      <c r="AX63" s="8"/>
      <c r="AY63" s="10"/>
      <c r="AZ63" s="10"/>
      <c r="BA63" s="10"/>
      <c r="BB63" s="10"/>
      <c r="BC63" s="10"/>
      <c r="BD63" s="10"/>
      <c r="BE63" s="10"/>
      <c r="BF63" s="10"/>
    </row>
    <row r="64" spans="1:58" ht="45" customHeight="1">
      <c r="A64" s="1"/>
      <c r="B64" s="2"/>
      <c r="C64" s="12"/>
      <c r="D64" s="104"/>
      <c r="E64" s="106"/>
      <c r="F64" s="56"/>
      <c r="G64" s="35"/>
      <c r="H64" s="35"/>
      <c r="I64" s="89" t="str">
        <f t="shared" si="13"/>
        <v/>
      </c>
      <c r="J64" s="35"/>
      <c r="K64" s="89" t="str">
        <f t="shared" si="5"/>
        <v/>
      </c>
      <c r="L64" s="89" t="str">
        <f t="shared" si="6"/>
        <v/>
      </c>
      <c r="M64" s="61"/>
      <c r="N64" s="61"/>
      <c r="O64" s="61"/>
      <c r="P64" s="62"/>
      <c r="Q64" s="61"/>
      <c r="R64" s="61"/>
      <c r="S64" s="61"/>
      <c r="T64" s="93" t="str">
        <f t="shared" si="14"/>
        <v/>
      </c>
      <c r="U64" s="46"/>
      <c r="V64" s="89" t="str">
        <f t="shared" si="15"/>
        <v/>
      </c>
      <c r="W64" s="46"/>
      <c r="X64" s="89" t="str">
        <f t="shared" si="7"/>
        <v/>
      </c>
      <c r="Y64" s="89" t="str">
        <f t="shared" si="8"/>
        <v/>
      </c>
      <c r="Z64" s="7"/>
      <c r="AA64" s="90" t="str">
        <f t="shared" si="9"/>
        <v/>
      </c>
      <c r="AB64" s="98" t="str">
        <f t="shared" si="10"/>
        <v/>
      </c>
      <c r="AC64" s="99" t="str">
        <f t="shared" si="11"/>
        <v/>
      </c>
      <c r="AD64" s="44"/>
      <c r="AE64" s="44"/>
      <c r="AF64" s="44"/>
      <c r="AG64" s="44"/>
      <c r="AH64" s="44"/>
      <c r="AI64" s="33"/>
      <c r="AJ64" s="33"/>
      <c r="AK64" s="33"/>
      <c r="AL64" s="33"/>
      <c r="AM64" s="33"/>
      <c r="AN64" s="33"/>
      <c r="AO64" s="7"/>
      <c r="AP64" s="7"/>
      <c r="AQ64" s="39"/>
      <c r="AR64" s="7"/>
      <c r="AS64" s="7"/>
      <c r="AT64" s="7"/>
      <c r="AU64" s="8"/>
      <c r="AV64" s="8"/>
      <c r="AW64" s="7"/>
      <c r="AX64" s="8"/>
      <c r="AY64" s="10"/>
      <c r="AZ64" s="10"/>
      <c r="BA64" s="10"/>
      <c r="BB64" s="10"/>
      <c r="BC64" s="10"/>
      <c r="BD64" s="10"/>
      <c r="BE64" s="10"/>
      <c r="BF64" s="10"/>
    </row>
    <row r="65" spans="1:85" ht="45" customHeight="1">
      <c r="A65" s="1"/>
      <c r="B65" s="2"/>
      <c r="C65" s="12"/>
      <c r="D65" s="104"/>
      <c r="E65" s="106"/>
      <c r="F65" s="56"/>
      <c r="G65" s="35"/>
      <c r="H65" s="35"/>
      <c r="I65" s="89" t="str">
        <f t="shared" si="13"/>
        <v/>
      </c>
      <c r="J65" s="35"/>
      <c r="K65" s="89" t="str">
        <f t="shared" si="5"/>
        <v/>
      </c>
      <c r="L65" s="89" t="str">
        <f t="shared" si="6"/>
        <v/>
      </c>
      <c r="M65" s="61"/>
      <c r="N65" s="61"/>
      <c r="O65" s="61"/>
      <c r="P65" s="62"/>
      <c r="Q65" s="61"/>
      <c r="R65" s="61"/>
      <c r="S65" s="61"/>
      <c r="T65" s="93" t="str">
        <f t="shared" si="14"/>
        <v/>
      </c>
      <c r="U65" s="46"/>
      <c r="V65" s="89" t="str">
        <f t="shared" si="15"/>
        <v/>
      </c>
      <c r="W65" s="46"/>
      <c r="X65" s="89" t="str">
        <f t="shared" si="7"/>
        <v/>
      </c>
      <c r="Y65" s="89" t="str">
        <f t="shared" si="8"/>
        <v/>
      </c>
      <c r="Z65" s="7"/>
      <c r="AA65" s="90" t="str">
        <f t="shared" si="9"/>
        <v/>
      </c>
      <c r="AB65" s="98" t="str">
        <f t="shared" si="10"/>
        <v/>
      </c>
      <c r="AC65" s="99" t="str">
        <f t="shared" si="11"/>
        <v/>
      </c>
      <c r="AD65" s="44"/>
      <c r="AE65" s="44"/>
      <c r="AF65" s="44"/>
      <c r="AG65" s="44"/>
      <c r="AH65" s="44"/>
      <c r="AI65" s="33"/>
      <c r="AJ65" s="33"/>
      <c r="AK65" s="33"/>
      <c r="AL65" s="33"/>
      <c r="AM65" s="33"/>
      <c r="AN65" s="33"/>
      <c r="AO65" s="7"/>
      <c r="AP65" s="7"/>
      <c r="AQ65" s="39"/>
      <c r="AR65" s="7"/>
      <c r="AS65" s="7"/>
      <c r="AT65" s="7"/>
      <c r="AU65" s="8"/>
      <c r="AV65" s="8"/>
      <c r="AW65" s="7"/>
      <c r="AX65" s="8"/>
      <c r="AY65" s="10"/>
      <c r="AZ65" s="10"/>
      <c r="BA65" s="10"/>
      <c r="BB65" s="10"/>
      <c r="BC65" s="10"/>
      <c r="BD65" s="10"/>
      <c r="BE65" s="10"/>
      <c r="BF65" s="10"/>
    </row>
    <row r="66" spans="1:85" ht="45" customHeight="1">
      <c r="A66" s="1"/>
      <c r="B66" s="2"/>
      <c r="C66" s="12"/>
      <c r="D66" s="104"/>
      <c r="E66" s="106"/>
      <c r="F66" s="56"/>
      <c r="G66" s="35"/>
      <c r="H66" s="35"/>
      <c r="I66" s="89" t="str">
        <f t="shared" si="13"/>
        <v/>
      </c>
      <c r="J66" s="35"/>
      <c r="K66" s="89" t="str">
        <f t="shared" si="5"/>
        <v/>
      </c>
      <c r="L66" s="89" t="str">
        <f t="shared" si="6"/>
        <v/>
      </c>
      <c r="M66" s="61"/>
      <c r="N66" s="61"/>
      <c r="O66" s="61"/>
      <c r="P66" s="62"/>
      <c r="Q66" s="61"/>
      <c r="R66" s="61"/>
      <c r="S66" s="61"/>
      <c r="T66" s="93" t="str">
        <f t="shared" si="14"/>
        <v/>
      </c>
      <c r="U66" s="46"/>
      <c r="V66" s="89" t="str">
        <f t="shared" si="15"/>
        <v/>
      </c>
      <c r="W66" s="46"/>
      <c r="X66" s="89" t="str">
        <f t="shared" si="7"/>
        <v/>
      </c>
      <c r="Y66" s="89" t="str">
        <f t="shared" si="8"/>
        <v/>
      </c>
      <c r="Z66" s="7"/>
      <c r="AA66" s="90" t="str">
        <f t="shared" si="9"/>
        <v/>
      </c>
      <c r="AB66" s="98" t="str">
        <f t="shared" si="10"/>
        <v/>
      </c>
      <c r="AC66" s="99" t="str">
        <f t="shared" si="11"/>
        <v/>
      </c>
      <c r="AD66" s="44"/>
      <c r="AE66" s="44"/>
      <c r="AF66" s="44"/>
      <c r="AG66" s="44"/>
      <c r="AH66" s="44"/>
      <c r="AI66" s="33"/>
      <c r="AJ66" s="33"/>
      <c r="AK66" s="33"/>
      <c r="AL66" s="33"/>
      <c r="AM66" s="33"/>
      <c r="AN66" s="33"/>
      <c r="AO66" s="7" t="s">
        <v>7</v>
      </c>
      <c r="AP66" s="7" t="s">
        <v>7</v>
      </c>
      <c r="AQ66" s="39"/>
      <c r="AR66" s="7" t="s">
        <v>6</v>
      </c>
      <c r="AS66" s="7"/>
      <c r="AT66" s="7" t="s">
        <v>6</v>
      </c>
      <c r="AU66" s="8" t="str">
        <f>IF(OR(AP66="Y",AR66="Y",AS66="Y",AT66="Y"),"Y","")</f>
        <v>Y</v>
      </c>
      <c r="AV66" s="8" t="s">
        <v>6</v>
      </c>
      <c r="AW66" s="7" t="s">
        <v>6</v>
      </c>
      <c r="AX66" s="8"/>
      <c r="AY66" s="10"/>
      <c r="AZ66" s="10"/>
      <c r="BA66" s="10"/>
      <c r="BB66" s="10"/>
      <c r="BC66" s="10"/>
      <c r="BD66" s="10" t="s">
        <v>7</v>
      </c>
      <c r="BE66" s="10"/>
      <c r="BF66" s="10"/>
    </row>
    <row r="67" spans="1:85" ht="45" customHeight="1">
      <c r="A67" s="2"/>
      <c r="B67" s="2"/>
      <c r="C67" s="12"/>
      <c r="D67" s="104"/>
      <c r="E67" s="106"/>
      <c r="F67" s="56"/>
      <c r="G67" s="35"/>
      <c r="H67" s="35"/>
      <c r="I67" s="89" t="str">
        <f t="shared" si="13"/>
        <v/>
      </c>
      <c r="J67" s="35"/>
      <c r="K67" s="89" t="str">
        <f t="shared" si="5"/>
        <v/>
      </c>
      <c r="L67" s="89" t="str">
        <f t="shared" si="6"/>
        <v/>
      </c>
      <c r="M67" s="61"/>
      <c r="N67" s="61"/>
      <c r="O67" s="61"/>
      <c r="P67" s="62"/>
      <c r="Q67" s="61"/>
      <c r="R67" s="61"/>
      <c r="S67" s="61"/>
      <c r="T67" s="93" t="str">
        <f t="shared" si="14"/>
        <v/>
      </c>
      <c r="U67" s="46"/>
      <c r="V67" s="89" t="str">
        <f t="shared" si="15"/>
        <v/>
      </c>
      <c r="W67" s="46"/>
      <c r="X67" s="89" t="str">
        <f t="shared" si="7"/>
        <v/>
      </c>
      <c r="Y67" s="89" t="str">
        <f t="shared" si="8"/>
        <v/>
      </c>
      <c r="Z67" s="7"/>
      <c r="AA67" s="90" t="str">
        <f t="shared" si="9"/>
        <v/>
      </c>
      <c r="AB67" s="98" t="str">
        <f t="shared" si="10"/>
        <v/>
      </c>
      <c r="AC67" s="99" t="str">
        <f t="shared" si="11"/>
        <v/>
      </c>
      <c r="AD67" s="44"/>
      <c r="AE67" s="44"/>
      <c r="AF67" s="44"/>
      <c r="AG67" s="44"/>
      <c r="AH67" s="44"/>
      <c r="AI67" s="33">
        <v>4</v>
      </c>
      <c r="AJ67" s="33"/>
      <c r="AK67" s="33"/>
      <c r="AL67" s="33"/>
      <c r="AM67" s="33"/>
      <c r="AN67" s="33"/>
      <c r="AO67" s="7" t="s">
        <v>6</v>
      </c>
      <c r="AP67" s="7"/>
      <c r="AQ67" s="39"/>
      <c r="AR67" s="7"/>
      <c r="AS67" s="7"/>
      <c r="AT67" s="7"/>
      <c r="AU67" s="8" t="str">
        <f t="shared" ref="AU67:AU68" si="17">IF(OR(AR67="Y",AS67="Y",AT67="Y"),"Y","")</f>
        <v/>
      </c>
      <c r="AV67" s="8"/>
      <c r="AW67" s="7"/>
      <c r="AX67" s="8"/>
      <c r="AY67" s="10"/>
      <c r="AZ67" s="10"/>
      <c r="BA67" s="10"/>
      <c r="BB67" s="10"/>
      <c r="BC67" s="10"/>
      <c r="BD67" s="10"/>
      <c r="BE67" s="10"/>
      <c r="BF67" s="10"/>
    </row>
    <row r="68" spans="1:85" ht="45" customHeight="1">
      <c r="A68" s="2"/>
      <c r="B68" s="2"/>
      <c r="C68" s="12"/>
      <c r="D68" s="104"/>
      <c r="E68" s="106"/>
      <c r="F68" s="56"/>
      <c r="G68" s="35"/>
      <c r="H68" s="35"/>
      <c r="I68" s="89" t="str">
        <f t="shared" si="13"/>
        <v/>
      </c>
      <c r="J68" s="35"/>
      <c r="K68" s="89" t="str">
        <f t="shared" si="5"/>
        <v/>
      </c>
      <c r="L68" s="89" t="str">
        <f t="shared" si="6"/>
        <v/>
      </c>
      <c r="M68" s="61"/>
      <c r="N68" s="61"/>
      <c r="O68" s="61"/>
      <c r="P68" s="62"/>
      <c r="Q68" s="61"/>
      <c r="R68" s="61"/>
      <c r="S68" s="61"/>
      <c r="T68" s="93" t="str">
        <f t="shared" si="14"/>
        <v/>
      </c>
      <c r="U68" s="46"/>
      <c r="V68" s="89" t="str">
        <f t="shared" si="15"/>
        <v/>
      </c>
      <c r="W68" s="46"/>
      <c r="X68" s="89" t="str">
        <f t="shared" si="7"/>
        <v/>
      </c>
      <c r="Y68" s="89" t="str">
        <f t="shared" si="8"/>
        <v/>
      </c>
      <c r="Z68" s="7"/>
      <c r="AA68" s="90" t="str">
        <f t="shared" si="9"/>
        <v/>
      </c>
      <c r="AB68" s="98" t="str">
        <f t="shared" si="10"/>
        <v/>
      </c>
      <c r="AC68" s="99" t="str">
        <f t="shared" si="11"/>
        <v/>
      </c>
      <c r="AD68" s="44"/>
      <c r="AE68" s="44"/>
      <c r="AF68" s="44"/>
      <c r="AG68" s="44"/>
      <c r="AH68" s="44"/>
      <c r="AI68" s="33"/>
      <c r="AJ68" s="33"/>
      <c r="AK68" s="33"/>
      <c r="AL68" s="33"/>
      <c r="AM68" s="33"/>
      <c r="AN68" s="33"/>
      <c r="AO68" s="7"/>
      <c r="AP68" s="7"/>
      <c r="AQ68" s="39"/>
      <c r="AR68" s="7"/>
      <c r="AS68" s="7"/>
      <c r="AT68" s="7"/>
      <c r="AU68" s="8" t="str">
        <f t="shared" si="17"/>
        <v/>
      </c>
      <c r="AV68" s="8"/>
      <c r="AW68" s="7"/>
      <c r="AX68" s="8"/>
      <c r="AY68" s="10"/>
      <c r="AZ68" s="10"/>
      <c r="BA68" s="10"/>
      <c r="BB68" s="10"/>
      <c r="BC68" s="10"/>
      <c r="BD68" s="10"/>
      <c r="BE68" s="10"/>
      <c r="BF68" s="10"/>
    </row>
    <row r="69" spans="1:85" ht="45" customHeight="1">
      <c r="A69" s="2"/>
      <c r="B69" s="2"/>
      <c r="C69" s="13"/>
      <c r="D69" s="104"/>
      <c r="E69" s="106"/>
      <c r="F69" s="36"/>
      <c r="G69" s="36"/>
      <c r="H69" s="35"/>
      <c r="I69" s="89" t="str">
        <f t="shared" si="13"/>
        <v/>
      </c>
      <c r="J69" s="35"/>
      <c r="K69" s="89" t="str">
        <f t="shared" si="5"/>
        <v/>
      </c>
      <c r="L69" s="89" t="str">
        <f t="shared" si="6"/>
        <v/>
      </c>
      <c r="M69" s="61"/>
      <c r="N69" s="61"/>
      <c r="O69" s="61"/>
      <c r="P69" s="62"/>
      <c r="Q69" s="61"/>
      <c r="R69" s="61"/>
      <c r="S69" s="61"/>
      <c r="T69" s="93" t="str">
        <f t="shared" si="14"/>
        <v/>
      </c>
      <c r="U69" s="46"/>
      <c r="V69" s="89" t="str">
        <f t="shared" si="15"/>
        <v/>
      </c>
      <c r="W69" s="46"/>
      <c r="X69" s="89" t="str">
        <f t="shared" si="7"/>
        <v/>
      </c>
      <c r="Y69" s="89" t="str">
        <f t="shared" si="8"/>
        <v/>
      </c>
      <c r="Z69" s="7"/>
      <c r="AA69" s="90" t="str">
        <f t="shared" si="9"/>
        <v/>
      </c>
      <c r="AB69" s="98" t="str">
        <f t="shared" si="10"/>
        <v/>
      </c>
      <c r="AC69" s="99" t="str">
        <f t="shared" si="11"/>
        <v/>
      </c>
      <c r="AD69" s="44"/>
      <c r="AE69" s="44"/>
      <c r="AF69" s="44"/>
      <c r="AG69" s="44"/>
      <c r="AH69" s="44"/>
      <c r="AI69" s="17"/>
      <c r="AJ69" s="17"/>
      <c r="AK69" s="17"/>
      <c r="AL69" s="17"/>
      <c r="AM69" s="17"/>
      <c r="AN69" s="17"/>
      <c r="AO69" s="6"/>
      <c r="AP69" s="6"/>
      <c r="AQ69" s="40"/>
      <c r="AR69" s="6"/>
      <c r="AS69" s="6"/>
      <c r="AT69" s="6"/>
      <c r="AU69" s="6"/>
      <c r="AV69" s="6"/>
      <c r="AW69" s="6"/>
      <c r="AX69" s="6"/>
      <c r="AY69" s="9"/>
      <c r="AZ69" s="9"/>
      <c r="BA69" s="9"/>
      <c r="BB69" s="9"/>
      <c r="BC69" s="9"/>
      <c r="BD69" s="9"/>
      <c r="BE69" s="9"/>
      <c r="BF69" s="9"/>
    </row>
    <row r="70" spans="1:85" ht="45" customHeight="1">
      <c r="A70" s="3"/>
      <c r="B70" s="3"/>
      <c r="C70" s="14"/>
      <c r="D70" s="104"/>
      <c r="E70" s="106"/>
      <c r="F70" s="37"/>
      <c r="G70" s="37"/>
      <c r="H70" s="60"/>
      <c r="I70" s="89" t="str">
        <f t="shared" si="13"/>
        <v/>
      </c>
      <c r="J70" s="60"/>
      <c r="K70" s="89" t="str">
        <f t="shared" si="5"/>
        <v/>
      </c>
      <c r="L70" s="89" t="str">
        <f t="shared" si="6"/>
        <v/>
      </c>
      <c r="M70" s="61"/>
      <c r="N70" s="61"/>
      <c r="O70" s="61"/>
      <c r="P70" s="62"/>
      <c r="Q70" s="61"/>
      <c r="R70" s="61"/>
      <c r="S70" s="61"/>
      <c r="T70" s="93" t="str">
        <f t="shared" si="14"/>
        <v/>
      </c>
      <c r="U70" s="63"/>
      <c r="V70" s="89" t="str">
        <f t="shared" si="15"/>
        <v/>
      </c>
      <c r="W70" s="63"/>
      <c r="X70" s="89" t="str">
        <f t="shared" si="7"/>
        <v/>
      </c>
      <c r="Y70" s="89" t="str">
        <f t="shared" si="8"/>
        <v/>
      </c>
      <c r="Z70" s="7"/>
      <c r="AA70" s="90" t="str">
        <f t="shared" si="9"/>
        <v/>
      </c>
      <c r="AB70" s="98" t="str">
        <f t="shared" si="10"/>
        <v/>
      </c>
      <c r="AC70" s="99" t="str">
        <f t="shared" si="11"/>
        <v/>
      </c>
      <c r="AD70" s="44"/>
      <c r="AE70" s="44"/>
      <c r="AF70" s="44"/>
      <c r="AG70" s="44"/>
      <c r="AH70" s="44"/>
      <c r="AI70" s="33"/>
      <c r="AJ70" s="33"/>
      <c r="AK70" s="33"/>
      <c r="AL70" s="33"/>
      <c r="AM70" s="33"/>
      <c r="AN70" s="33"/>
      <c r="AO70" s="8"/>
      <c r="AP70" s="8"/>
      <c r="AQ70" s="41"/>
      <c r="AR70" s="8"/>
      <c r="AS70" s="8"/>
      <c r="AT70" s="8"/>
      <c r="AU70" s="8"/>
      <c r="AV70" s="8"/>
      <c r="AW70" s="7"/>
      <c r="AX70" s="8"/>
      <c r="AY70" s="10"/>
      <c r="AZ70" s="18"/>
      <c r="BA70" s="18"/>
      <c r="BB70" s="18"/>
      <c r="BC70" s="18"/>
      <c r="BD70" s="18"/>
      <c r="BE70" s="10"/>
      <c r="BF70" s="10"/>
    </row>
    <row r="71" spans="1:85" ht="45" customHeight="1">
      <c r="A71" s="3"/>
      <c r="B71" s="3"/>
      <c r="C71" s="14"/>
      <c r="D71" s="104"/>
      <c r="E71" s="106"/>
      <c r="F71" s="37"/>
      <c r="G71" s="37"/>
      <c r="H71" s="60"/>
      <c r="I71" s="89" t="str">
        <f t="shared" ref="I71:I75" si="18">IFERROR(VLOOKUP(H71,$BL$78:$BM$92,2, FALSE),"")</f>
        <v/>
      </c>
      <c r="J71" s="60"/>
      <c r="K71" s="89" t="str">
        <f t="shared" si="5"/>
        <v/>
      </c>
      <c r="L71" s="89" t="str">
        <f t="shared" si="6"/>
        <v/>
      </c>
      <c r="M71" s="61"/>
      <c r="N71" s="61"/>
      <c r="O71" s="61"/>
      <c r="P71" s="62"/>
      <c r="Q71" s="61"/>
      <c r="R71" s="61"/>
      <c r="S71" s="61"/>
      <c r="T71" s="93" t="str">
        <f t="shared" ref="T71:T75" si="19">IFERROR(VLOOKUP(Q71,BS$78:BT$85,2,FALSE)+VLOOKUP(R71,BX$78:BZ$85,2,FALSE)+VLOOKUP(S71,BU$78:BV$85,2,FALSE)*$BM$92,"")</f>
        <v/>
      </c>
      <c r="U71" s="63"/>
      <c r="V71" s="89" t="str">
        <f t="shared" ref="V71:V75" si="20">IFERROR(VLOOKUP(U71,$BL$78:$BM$92,2, FALSE),"")</f>
        <v/>
      </c>
      <c r="W71" s="63"/>
      <c r="X71" s="89" t="str">
        <f t="shared" si="7"/>
        <v/>
      </c>
      <c r="Y71" s="89" t="str">
        <f t="shared" si="8"/>
        <v/>
      </c>
      <c r="Z71" s="7"/>
      <c r="AA71" s="90" t="str">
        <f t="shared" si="9"/>
        <v/>
      </c>
      <c r="AB71" s="98" t="str">
        <f t="shared" si="10"/>
        <v/>
      </c>
      <c r="AC71" s="99" t="str">
        <f t="shared" si="11"/>
        <v/>
      </c>
      <c r="AD71" s="44"/>
      <c r="AE71" s="44"/>
      <c r="AF71" s="44"/>
      <c r="AG71" s="44"/>
      <c r="AH71" s="44"/>
      <c r="AI71" s="33"/>
      <c r="AJ71" s="33"/>
      <c r="AK71" s="33"/>
      <c r="AL71" s="33"/>
      <c r="AM71" s="33"/>
      <c r="AN71" s="33"/>
      <c r="AO71" s="8"/>
      <c r="AP71" s="8"/>
      <c r="AQ71" s="41"/>
      <c r="AR71" s="8"/>
      <c r="AS71" s="8"/>
      <c r="AT71" s="8"/>
      <c r="AU71" s="8"/>
      <c r="AV71" s="8"/>
      <c r="AW71" s="7"/>
      <c r="AX71" s="8"/>
      <c r="AY71" s="10"/>
      <c r="AZ71" s="18"/>
      <c r="BA71" s="18"/>
      <c r="BB71" s="18"/>
      <c r="BC71" s="18"/>
      <c r="BD71" s="18"/>
      <c r="BE71" s="10"/>
      <c r="BF71" s="10"/>
    </row>
    <row r="72" spans="1:85" ht="45" customHeight="1">
      <c r="A72" s="3"/>
      <c r="B72" s="3"/>
      <c r="C72" s="14"/>
      <c r="D72" s="104"/>
      <c r="E72" s="106"/>
      <c r="F72" s="37"/>
      <c r="G72" s="37"/>
      <c r="H72" s="60"/>
      <c r="I72" s="89" t="str">
        <f t="shared" si="18"/>
        <v/>
      </c>
      <c r="J72" s="60"/>
      <c r="K72" s="89" t="str">
        <f t="shared" si="5"/>
        <v/>
      </c>
      <c r="L72" s="89" t="str">
        <f t="shared" si="6"/>
        <v/>
      </c>
      <c r="M72" s="61"/>
      <c r="N72" s="61"/>
      <c r="O72" s="61"/>
      <c r="P72" s="62"/>
      <c r="Q72" s="61"/>
      <c r="R72" s="61"/>
      <c r="S72" s="61"/>
      <c r="T72" s="93" t="str">
        <f t="shared" si="19"/>
        <v/>
      </c>
      <c r="U72" s="63"/>
      <c r="V72" s="89" t="str">
        <f t="shared" si="20"/>
        <v/>
      </c>
      <c r="W72" s="63"/>
      <c r="X72" s="89" t="str">
        <f t="shared" si="7"/>
        <v/>
      </c>
      <c r="Y72" s="89" t="str">
        <f t="shared" si="8"/>
        <v/>
      </c>
      <c r="Z72" s="7"/>
      <c r="AA72" s="90" t="str">
        <f t="shared" si="9"/>
        <v/>
      </c>
      <c r="AB72" s="98" t="str">
        <f t="shared" si="10"/>
        <v/>
      </c>
      <c r="AC72" s="99" t="str">
        <f t="shared" si="11"/>
        <v/>
      </c>
      <c r="AD72" s="44"/>
      <c r="AE72" s="44"/>
      <c r="AF72" s="44"/>
      <c r="AG72" s="44"/>
      <c r="AH72" s="44"/>
      <c r="AI72" s="33"/>
      <c r="AJ72" s="33"/>
      <c r="AK72" s="33"/>
      <c r="AL72" s="33"/>
      <c r="AM72" s="33"/>
      <c r="AN72" s="33"/>
      <c r="AO72" s="8"/>
      <c r="AP72" s="8"/>
      <c r="AQ72" s="41"/>
      <c r="AR72" s="8"/>
      <c r="AS72" s="8"/>
      <c r="AT72" s="8"/>
      <c r="AU72" s="8"/>
      <c r="AV72" s="8"/>
      <c r="AW72" s="7"/>
      <c r="AX72" s="8"/>
      <c r="AY72" s="10"/>
      <c r="AZ72" s="18"/>
      <c r="BA72" s="18"/>
      <c r="BB72" s="18"/>
      <c r="BC72" s="18"/>
      <c r="BD72" s="18"/>
      <c r="BE72" s="10"/>
      <c r="BF72" s="10"/>
    </row>
    <row r="73" spans="1:85" ht="45" customHeight="1">
      <c r="A73" s="3"/>
      <c r="B73" s="3"/>
      <c r="C73" s="14"/>
      <c r="D73" s="104"/>
      <c r="E73" s="106"/>
      <c r="F73" s="37"/>
      <c r="G73" s="37"/>
      <c r="H73" s="60"/>
      <c r="I73" s="89" t="str">
        <f t="shared" si="18"/>
        <v/>
      </c>
      <c r="J73" s="60"/>
      <c r="K73" s="89" t="str">
        <f t="shared" ref="K73:K75" si="21">IFERROR(VLOOKUP(J73,$BN$78:$BO$86,2, FALSE),"")</f>
        <v/>
      </c>
      <c r="L73" s="89" t="str">
        <f t="shared" ref="L73:L75" si="22">IFERROR(I73*K73,"")</f>
        <v/>
      </c>
      <c r="M73" s="61"/>
      <c r="N73" s="61"/>
      <c r="O73" s="61"/>
      <c r="P73" s="62"/>
      <c r="Q73" s="61"/>
      <c r="R73" s="61"/>
      <c r="S73" s="61"/>
      <c r="T73" s="93" t="str">
        <f t="shared" si="19"/>
        <v/>
      </c>
      <c r="U73" s="63"/>
      <c r="V73" s="89" t="str">
        <f t="shared" si="20"/>
        <v/>
      </c>
      <c r="W73" s="63"/>
      <c r="X73" s="89" t="str">
        <f t="shared" ref="X73:X75" si="23">IFERROR(VLOOKUP(W73,$BN$78:$BO$86,2, FALSE),"")</f>
        <v/>
      </c>
      <c r="Y73" s="89" t="str">
        <f t="shared" ref="Y73:Y75" si="24">IFERROR(V73*X73,"")</f>
        <v/>
      </c>
      <c r="Z73" s="7"/>
      <c r="AA73" s="90" t="str">
        <f t="shared" ref="AA73:AA75" si="25">IFERROR(L73-Y73,"")</f>
        <v/>
      </c>
      <c r="AB73" s="98" t="str">
        <f t="shared" ref="AB73:AB75" si="26">T73</f>
        <v/>
      </c>
      <c r="AC73" s="99" t="str">
        <f t="shared" ref="AC73:AC75" si="27">IFERROR(AA73/AB73,"")</f>
        <v/>
      </c>
      <c r="AD73" s="44"/>
      <c r="AE73" s="44"/>
      <c r="AF73" s="44"/>
      <c r="AG73" s="44"/>
      <c r="AH73" s="44"/>
      <c r="AI73" s="33"/>
      <c r="AJ73" s="33"/>
      <c r="AK73" s="33"/>
      <c r="AL73" s="33"/>
      <c r="AM73" s="33"/>
      <c r="AN73" s="33"/>
      <c r="AO73" s="8"/>
      <c r="AP73" s="8"/>
      <c r="AQ73" s="41"/>
      <c r="AR73" s="8"/>
      <c r="AS73" s="8"/>
      <c r="AT73" s="8"/>
      <c r="AU73" s="8"/>
      <c r="AV73" s="8"/>
      <c r="AW73" s="7"/>
      <c r="AX73" s="8"/>
      <c r="AY73" s="10"/>
      <c r="AZ73" s="18"/>
      <c r="BA73" s="18"/>
      <c r="BB73" s="18"/>
      <c r="BC73" s="18"/>
      <c r="BD73" s="18"/>
      <c r="BE73" s="10"/>
      <c r="BF73" s="10"/>
    </row>
    <row r="74" spans="1:85" ht="45" customHeight="1">
      <c r="A74" s="3"/>
      <c r="B74" s="3"/>
      <c r="C74" s="14"/>
      <c r="D74" s="104"/>
      <c r="E74" s="106"/>
      <c r="F74" s="37"/>
      <c r="G74" s="37"/>
      <c r="H74" s="60"/>
      <c r="I74" s="89" t="str">
        <f t="shared" si="18"/>
        <v/>
      </c>
      <c r="J74" s="60"/>
      <c r="K74" s="89" t="str">
        <f t="shared" si="21"/>
        <v/>
      </c>
      <c r="L74" s="89" t="str">
        <f t="shared" si="22"/>
        <v/>
      </c>
      <c r="M74" s="61"/>
      <c r="N74" s="61"/>
      <c r="O74" s="61"/>
      <c r="P74" s="62"/>
      <c r="Q74" s="61"/>
      <c r="R74" s="61"/>
      <c r="S74" s="61"/>
      <c r="T74" s="93" t="str">
        <f t="shared" si="19"/>
        <v/>
      </c>
      <c r="U74" s="63"/>
      <c r="V74" s="89" t="str">
        <f t="shared" si="20"/>
        <v/>
      </c>
      <c r="W74" s="63"/>
      <c r="X74" s="89" t="str">
        <f t="shared" si="23"/>
        <v/>
      </c>
      <c r="Y74" s="89" t="str">
        <f t="shared" si="24"/>
        <v/>
      </c>
      <c r="Z74" s="7"/>
      <c r="AA74" s="90" t="str">
        <f t="shared" si="25"/>
        <v/>
      </c>
      <c r="AB74" s="98" t="str">
        <f t="shared" si="26"/>
        <v/>
      </c>
      <c r="AC74" s="99" t="str">
        <f t="shared" si="27"/>
        <v/>
      </c>
      <c r="AD74" s="44"/>
      <c r="AE74" s="44"/>
      <c r="AF74" s="44"/>
      <c r="AG74" s="44"/>
      <c r="AH74" s="44"/>
      <c r="AI74" s="33"/>
      <c r="AJ74" s="33"/>
      <c r="AK74" s="33"/>
      <c r="AL74" s="33"/>
      <c r="AM74" s="33"/>
      <c r="AN74" s="33"/>
      <c r="AO74" s="8"/>
      <c r="AP74" s="8"/>
      <c r="AQ74" s="41"/>
      <c r="AR74" s="8"/>
      <c r="AS74" s="8"/>
      <c r="AT74" s="8"/>
      <c r="AU74" s="8"/>
      <c r="AV74" s="8"/>
      <c r="AW74" s="7"/>
      <c r="AX74" s="8"/>
      <c r="AY74" s="10"/>
      <c r="AZ74" s="18"/>
      <c r="BA74" s="18"/>
      <c r="BB74" s="18"/>
      <c r="BC74" s="18"/>
      <c r="BD74" s="18"/>
      <c r="BE74" s="10"/>
      <c r="BF74" s="10"/>
    </row>
    <row r="75" spans="1:85" ht="45" customHeight="1">
      <c r="A75" s="3"/>
      <c r="B75" s="3"/>
      <c r="C75" s="14"/>
      <c r="D75" s="104"/>
      <c r="E75" s="106"/>
      <c r="F75" s="37"/>
      <c r="G75" s="37"/>
      <c r="H75" s="60"/>
      <c r="I75" s="89" t="str">
        <f t="shared" si="18"/>
        <v/>
      </c>
      <c r="J75" s="60"/>
      <c r="K75" s="89" t="str">
        <f t="shared" si="21"/>
        <v/>
      </c>
      <c r="L75" s="89" t="str">
        <f t="shared" si="22"/>
        <v/>
      </c>
      <c r="M75" s="61"/>
      <c r="N75" s="61"/>
      <c r="O75" s="61"/>
      <c r="P75" s="62"/>
      <c r="Q75" s="61"/>
      <c r="R75" s="61"/>
      <c r="S75" s="61"/>
      <c r="T75" s="93" t="str">
        <f t="shared" si="19"/>
        <v/>
      </c>
      <c r="U75" s="63"/>
      <c r="V75" s="89" t="str">
        <f t="shared" si="20"/>
        <v/>
      </c>
      <c r="W75" s="63"/>
      <c r="X75" s="89" t="str">
        <f t="shared" si="23"/>
        <v/>
      </c>
      <c r="Y75" s="89" t="str">
        <f t="shared" si="24"/>
        <v/>
      </c>
      <c r="Z75" s="7"/>
      <c r="AA75" s="90" t="str">
        <f t="shared" si="25"/>
        <v/>
      </c>
      <c r="AB75" s="98" t="str">
        <f t="shared" si="26"/>
        <v/>
      </c>
      <c r="AC75" s="99" t="str">
        <f t="shared" si="27"/>
        <v/>
      </c>
      <c r="AD75" s="44"/>
      <c r="AE75" s="44"/>
      <c r="AF75" s="44"/>
      <c r="AG75" s="44"/>
      <c r="AH75" s="44"/>
      <c r="AI75" s="33"/>
      <c r="AJ75" s="33"/>
      <c r="AK75" s="33"/>
      <c r="AL75" s="33"/>
      <c r="AM75" s="33"/>
      <c r="AN75" s="33"/>
      <c r="AO75" s="8"/>
      <c r="AP75" s="8"/>
      <c r="AQ75" s="41"/>
      <c r="AR75" s="8"/>
      <c r="AS75" s="8"/>
      <c r="AT75" s="8"/>
      <c r="AU75" s="8"/>
      <c r="AV75" s="8"/>
      <c r="AW75" s="7"/>
      <c r="AX75" s="8"/>
      <c r="AY75" s="10"/>
      <c r="AZ75" s="18"/>
      <c r="BA75" s="18"/>
      <c r="BB75" s="18"/>
      <c r="BC75" s="18"/>
      <c r="BD75" s="18"/>
      <c r="BE75" s="10"/>
      <c r="BF75" s="10"/>
    </row>
    <row r="76" spans="1:85" s="28" customFormat="1">
      <c r="D76" s="109"/>
      <c r="E76" s="71"/>
      <c r="F76" s="29"/>
      <c r="G76" s="29"/>
      <c r="H76" s="29"/>
      <c r="I76" s="90"/>
      <c r="J76" s="29"/>
      <c r="K76" s="90"/>
      <c r="L76" s="90"/>
      <c r="M76" s="30"/>
      <c r="N76" s="30"/>
      <c r="O76" s="30"/>
      <c r="P76" s="52"/>
      <c r="Q76" s="30"/>
      <c r="R76" s="30"/>
      <c r="S76" s="30"/>
      <c r="T76" s="94"/>
      <c r="U76" s="30"/>
      <c r="V76" s="90"/>
      <c r="W76" s="30"/>
      <c r="X76" s="95"/>
      <c r="Y76" s="95"/>
      <c r="Z76" s="30"/>
      <c r="AA76" s="95"/>
      <c r="AB76" s="95"/>
      <c r="AC76" s="95"/>
      <c r="AD76" s="30"/>
      <c r="AE76" s="30"/>
      <c r="AF76" s="30"/>
      <c r="AG76" s="30"/>
      <c r="AH76" s="30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30"/>
    </row>
    <row r="77" spans="1:85" ht="185">
      <c r="BI77" s="5"/>
      <c r="BJ77" s="5"/>
      <c r="BK77" s="5"/>
      <c r="BL77" s="57" t="s">
        <v>22</v>
      </c>
      <c r="BM77" s="58"/>
      <c r="BN77" s="16" t="s">
        <v>23</v>
      </c>
      <c r="BO77" s="48"/>
      <c r="BP77" s="49"/>
      <c r="BQ77" s="49"/>
      <c r="BR77" s="49"/>
      <c r="BS77" s="49" t="s">
        <v>59</v>
      </c>
      <c r="BT77" s="49" t="s">
        <v>78</v>
      </c>
      <c r="BU77" s="49" t="s">
        <v>72</v>
      </c>
      <c r="BV77" s="49" t="s">
        <v>78</v>
      </c>
      <c r="BW77" s="49"/>
      <c r="BX77" s="49" t="s">
        <v>60</v>
      </c>
      <c r="BY77" s="51" t="s">
        <v>80</v>
      </c>
      <c r="BZ77" s="51" t="s">
        <v>79</v>
      </c>
      <c r="CA77" s="5"/>
    </row>
    <row r="78" spans="1:85">
      <c r="BI78" s="84" t="s">
        <v>18</v>
      </c>
      <c r="BJ78" s="19" t="s">
        <v>84</v>
      </c>
      <c r="BK78" s="19" t="s">
        <v>82</v>
      </c>
      <c r="BL78" s="59" t="s">
        <v>36</v>
      </c>
      <c r="BM78" s="59">
        <v>1</v>
      </c>
      <c r="BN78" s="15" t="s">
        <v>69</v>
      </c>
      <c r="BO78" s="15">
        <v>1</v>
      </c>
      <c r="BP78" s="34" t="s">
        <v>31</v>
      </c>
      <c r="BQ78" s="68" t="s">
        <v>104</v>
      </c>
      <c r="BR78" s="68" t="s">
        <v>112</v>
      </c>
      <c r="BS78" s="54">
        <v>0</v>
      </c>
      <c r="BT78" s="65">
        <v>0</v>
      </c>
      <c r="BU78" s="64">
        <v>0</v>
      </c>
      <c r="BV78" s="65">
        <f t="shared" ref="BV78:BV85" si="28">BW78*$BR$88/1000</f>
        <v>0</v>
      </c>
      <c r="BW78" s="66">
        <v>0</v>
      </c>
      <c r="BX78" s="15" t="s">
        <v>66</v>
      </c>
      <c r="BY78" s="15">
        <v>0</v>
      </c>
      <c r="BZ78" s="65">
        <f t="shared" ref="BZ78:BZ85" si="29">BY78*$BR$88/1000</f>
        <v>0</v>
      </c>
    </row>
    <row r="79" spans="1:85">
      <c r="BI79" s="85" t="s">
        <v>19</v>
      </c>
      <c r="BJ79" s="19" t="s">
        <v>83</v>
      </c>
      <c r="BK79" s="19" t="s">
        <v>83</v>
      </c>
      <c r="BL79" s="59" t="s">
        <v>85</v>
      </c>
      <c r="BM79" s="59">
        <v>2</v>
      </c>
      <c r="BN79" s="15" t="s">
        <v>40</v>
      </c>
      <c r="BO79" s="15">
        <v>2</v>
      </c>
      <c r="BP79" s="34" t="s">
        <v>32</v>
      </c>
      <c r="BQ79" s="68" t="s">
        <v>99</v>
      </c>
      <c r="BR79" s="68" t="s">
        <v>100</v>
      </c>
      <c r="BS79" s="15" t="s">
        <v>53</v>
      </c>
      <c r="BT79" s="65">
        <v>1</v>
      </c>
      <c r="BU79" s="15" t="s">
        <v>73</v>
      </c>
      <c r="BV79" s="65">
        <f t="shared" si="28"/>
        <v>2</v>
      </c>
      <c r="BW79" s="66">
        <v>2</v>
      </c>
      <c r="BX79" s="15" t="s">
        <v>94</v>
      </c>
      <c r="BY79" s="15">
        <v>0.2</v>
      </c>
      <c r="BZ79" s="65">
        <f t="shared" si="29"/>
        <v>0.2</v>
      </c>
      <c r="CD79" s="38"/>
      <c r="CE79" s="38"/>
      <c r="CF79" s="38"/>
      <c r="CG79" s="38"/>
    </row>
    <row r="80" spans="1:85">
      <c r="BI80" s="85" t="s">
        <v>20</v>
      </c>
      <c r="BJ80" s="19"/>
      <c r="BK80" s="19"/>
      <c r="BL80" s="59" t="s">
        <v>86</v>
      </c>
      <c r="BM80" s="59">
        <v>3</v>
      </c>
      <c r="BN80" s="15" t="s">
        <v>39</v>
      </c>
      <c r="BO80" s="15">
        <v>3</v>
      </c>
      <c r="BP80" s="34"/>
      <c r="BQ80" s="68" t="s">
        <v>105</v>
      </c>
      <c r="BR80" s="68" t="s">
        <v>113</v>
      </c>
      <c r="BS80" s="15" t="s">
        <v>54</v>
      </c>
      <c r="BT80" s="65">
        <v>8</v>
      </c>
      <c r="BU80" s="15" t="s">
        <v>74</v>
      </c>
      <c r="BV80" s="65">
        <f t="shared" si="28"/>
        <v>10</v>
      </c>
      <c r="BW80" s="66">
        <v>10</v>
      </c>
      <c r="BX80" s="15" t="s">
        <v>95</v>
      </c>
      <c r="BY80" s="15">
        <v>1</v>
      </c>
      <c r="BZ80" s="65">
        <f t="shared" si="29"/>
        <v>1</v>
      </c>
      <c r="CD80" s="38"/>
      <c r="CE80" s="38"/>
      <c r="CF80" s="38"/>
      <c r="CG80" s="38"/>
    </row>
    <row r="81" spans="61:85">
      <c r="BI81" s="85"/>
      <c r="BL81" s="59" t="s">
        <v>37</v>
      </c>
      <c r="BM81" s="59">
        <v>3</v>
      </c>
      <c r="BN81" s="15" t="s">
        <v>44</v>
      </c>
      <c r="BO81" s="15">
        <v>4</v>
      </c>
      <c r="BP81" s="34"/>
      <c r="BQ81" s="68"/>
      <c r="BR81" s="68"/>
      <c r="BS81" s="15" t="s">
        <v>55</v>
      </c>
      <c r="BT81" s="65">
        <v>32</v>
      </c>
      <c r="BU81" s="15" t="s">
        <v>75</v>
      </c>
      <c r="BV81" s="65">
        <f t="shared" si="28"/>
        <v>20</v>
      </c>
      <c r="BW81" s="66">
        <v>20</v>
      </c>
      <c r="BX81" s="15" t="s">
        <v>67</v>
      </c>
      <c r="BY81" s="15">
        <v>10</v>
      </c>
      <c r="BZ81" s="65">
        <f t="shared" si="29"/>
        <v>10</v>
      </c>
      <c r="CD81" s="38"/>
      <c r="CE81" s="38"/>
      <c r="CF81" s="38"/>
      <c r="CG81" s="38"/>
    </row>
    <row r="82" spans="61:85">
      <c r="BI82" s="85"/>
      <c r="BL82" s="59" t="s">
        <v>42</v>
      </c>
      <c r="BM82" s="59">
        <v>4</v>
      </c>
      <c r="BN82" s="15" t="s">
        <v>41</v>
      </c>
      <c r="BO82" s="15">
        <v>5</v>
      </c>
      <c r="BQ82" s="68"/>
      <c r="BR82" s="68"/>
      <c r="BS82" s="15" t="s">
        <v>56</v>
      </c>
      <c r="BT82" s="65">
        <v>100</v>
      </c>
      <c r="BU82" s="15"/>
      <c r="BV82" s="65">
        <f t="shared" si="28"/>
        <v>0</v>
      </c>
      <c r="BW82" s="65"/>
      <c r="BX82" s="15" t="s">
        <v>68</v>
      </c>
      <c r="BY82" s="15">
        <v>40</v>
      </c>
      <c r="BZ82" s="65">
        <f t="shared" si="29"/>
        <v>40</v>
      </c>
      <c r="CD82" s="38"/>
      <c r="CE82" s="38"/>
      <c r="CF82" s="38"/>
      <c r="CG82" s="38"/>
    </row>
    <row r="83" spans="61:85">
      <c r="BL83" s="59" t="s">
        <v>38</v>
      </c>
      <c r="BM83" s="59">
        <v>5</v>
      </c>
      <c r="BN83" s="15" t="s">
        <v>43</v>
      </c>
      <c r="BO83" s="15">
        <v>6</v>
      </c>
      <c r="BQ83" s="68" t="s">
        <v>109</v>
      </c>
      <c r="BR83" s="68" t="s">
        <v>109</v>
      </c>
      <c r="BS83" s="15" t="s">
        <v>57</v>
      </c>
      <c r="BT83" s="65">
        <v>325</v>
      </c>
      <c r="BU83" s="15"/>
      <c r="BV83" s="65">
        <f t="shared" si="28"/>
        <v>0</v>
      </c>
      <c r="BW83" s="65"/>
      <c r="BX83" s="15" t="s">
        <v>61</v>
      </c>
      <c r="BY83" s="15">
        <v>130</v>
      </c>
      <c r="BZ83" s="65">
        <f t="shared" si="29"/>
        <v>130</v>
      </c>
      <c r="CD83" s="38"/>
      <c r="CE83" s="38"/>
      <c r="CF83" s="38"/>
      <c r="CG83" s="38"/>
    </row>
    <row r="84" spans="61:85">
      <c r="BL84" s="59" t="s">
        <v>114</v>
      </c>
      <c r="BM84" s="59">
        <v>6</v>
      </c>
      <c r="BN84" s="50"/>
      <c r="BO84" s="15">
        <v>6</v>
      </c>
      <c r="BS84" s="15" t="s">
        <v>58</v>
      </c>
      <c r="BT84" s="65">
        <v>500</v>
      </c>
      <c r="BU84" s="15"/>
      <c r="BV84" s="65">
        <f t="shared" si="28"/>
        <v>0</v>
      </c>
      <c r="BW84" s="65"/>
      <c r="BX84" s="15" t="s">
        <v>62</v>
      </c>
      <c r="BY84" s="15">
        <v>200</v>
      </c>
      <c r="BZ84" s="65">
        <f t="shared" si="29"/>
        <v>200</v>
      </c>
      <c r="CD84" s="38"/>
      <c r="CE84" s="38"/>
      <c r="CF84" s="38"/>
      <c r="CG84" s="38"/>
    </row>
    <row r="85" spans="61:85">
      <c r="BL85" s="59" t="s">
        <v>115</v>
      </c>
      <c r="BM85" s="59">
        <v>7</v>
      </c>
      <c r="BN85" s="50"/>
      <c r="BO85" s="15"/>
      <c r="BQ85" s="38"/>
      <c r="BS85" s="15"/>
      <c r="BT85" s="65"/>
      <c r="BU85" s="15"/>
      <c r="BV85" s="65">
        <f t="shared" si="28"/>
        <v>0</v>
      </c>
      <c r="BW85" s="65"/>
      <c r="BX85" s="15"/>
      <c r="BY85" s="15">
        <v>0</v>
      </c>
      <c r="BZ85" s="65">
        <f t="shared" si="29"/>
        <v>0</v>
      </c>
      <c r="CD85" s="38"/>
      <c r="CE85" s="38"/>
      <c r="CF85" s="38"/>
      <c r="CG85" s="38"/>
    </row>
    <row r="86" spans="61:85">
      <c r="BL86" s="59" t="s">
        <v>116</v>
      </c>
      <c r="BM86" s="59">
        <v>8</v>
      </c>
      <c r="BN86" s="50" t="s">
        <v>63</v>
      </c>
      <c r="BO86" s="15"/>
      <c r="BQ86" s="38"/>
      <c r="BR86" s="55"/>
      <c r="CD86" s="38"/>
      <c r="CE86" s="38"/>
      <c r="CF86" s="38"/>
      <c r="CG86" s="38"/>
    </row>
    <row r="87" spans="61:85">
      <c r="BJ87" s="38"/>
      <c r="BK87" s="38"/>
      <c r="BL87" s="59" t="s">
        <v>107</v>
      </c>
      <c r="BM87" s="59">
        <v>3</v>
      </c>
      <c r="BQ87" s="38"/>
      <c r="BR87" s="55"/>
      <c r="BS87" s="38"/>
      <c r="BT87" s="38"/>
      <c r="BU87" s="38"/>
      <c r="BV87" s="38"/>
      <c r="BW87" s="38"/>
      <c r="BX87" s="38"/>
      <c r="BY87" s="38"/>
      <c r="BZ87" s="38"/>
    </row>
    <row r="88" spans="61:85">
      <c r="BJ88" s="38"/>
      <c r="BK88" s="38"/>
      <c r="BL88" s="59" t="s">
        <v>108</v>
      </c>
      <c r="BM88" s="59">
        <v>3</v>
      </c>
      <c r="BQ88" s="15" t="s">
        <v>76</v>
      </c>
      <c r="BR88" s="67">
        <v>1000</v>
      </c>
      <c r="BT88" s="38"/>
      <c r="BU88" s="38"/>
      <c r="BV88" s="38"/>
      <c r="BW88" s="38"/>
      <c r="BX88" s="38"/>
      <c r="BY88" s="38"/>
      <c r="BZ88" s="112"/>
      <c r="CA88" s="38"/>
    </row>
    <row r="89" spans="61:85">
      <c r="BJ89" s="38"/>
      <c r="BK89" s="38"/>
      <c r="BL89" s="59" t="s">
        <v>111</v>
      </c>
      <c r="BM89" s="59">
        <v>3</v>
      </c>
      <c r="BQ89" s="38"/>
      <c r="BR89" s="38"/>
      <c r="BS89" s="38"/>
      <c r="BT89" s="38"/>
      <c r="BU89" s="38"/>
      <c r="BV89" s="38"/>
      <c r="BW89" s="38"/>
      <c r="BX89" s="38"/>
      <c r="BY89" s="38"/>
      <c r="BZ89" s="112"/>
      <c r="CA89" s="38"/>
    </row>
    <row r="90" spans="61:85">
      <c r="BJ90" s="38"/>
      <c r="BK90" s="38"/>
      <c r="BL90" s="38"/>
      <c r="BM90" s="38"/>
      <c r="BQ90" s="38"/>
      <c r="BR90" s="38"/>
      <c r="BS90" s="38"/>
      <c r="BT90" s="38"/>
      <c r="BU90" s="38"/>
      <c r="BV90" s="38"/>
      <c r="BW90" s="38"/>
      <c r="BX90" s="38"/>
      <c r="BY90" s="38"/>
      <c r="BZ90" s="112"/>
      <c r="CA90" s="38"/>
    </row>
    <row r="91" spans="61:85">
      <c r="BJ91" s="38"/>
      <c r="BK91" s="38"/>
      <c r="BL91" s="38"/>
      <c r="BM91" s="38"/>
      <c r="BQ91" s="38"/>
      <c r="BR91" s="38"/>
      <c r="BS91" s="38"/>
      <c r="BT91" s="38"/>
      <c r="BU91" s="38"/>
      <c r="BV91" s="38"/>
      <c r="BW91" s="38"/>
      <c r="BX91" s="38"/>
      <c r="BY91" s="38"/>
      <c r="BZ91" s="112"/>
      <c r="CA91" s="38"/>
    </row>
    <row r="92" spans="61:85">
      <c r="BJ92" s="38"/>
      <c r="BK92" s="38"/>
      <c r="BL92" s="38" t="s">
        <v>96</v>
      </c>
      <c r="BM92" s="91">
        <v>3</v>
      </c>
      <c r="BQ92" s="38"/>
      <c r="BR92" s="38"/>
      <c r="BS92" s="38"/>
      <c r="BT92" s="38"/>
      <c r="BU92" s="38"/>
      <c r="BV92" s="38"/>
      <c r="BW92" s="38"/>
      <c r="BX92" s="38"/>
      <c r="BY92" s="38"/>
      <c r="BZ92" s="112"/>
      <c r="CA92" s="38"/>
    </row>
    <row r="93" spans="61:85">
      <c r="BQ93" s="55"/>
      <c r="BR93" s="55"/>
      <c r="BS93" s="38"/>
      <c r="BT93" s="38"/>
      <c r="BU93" s="38"/>
      <c r="BV93" s="38"/>
      <c r="BW93" s="38"/>
      <c r="BX93" s="38"/>
      <c r="BY93" s="38"/>
      <c r="BZ93" s="38"/>
    </row>
    <row r="94" spans="61:85">
      <c r="BS94" s="38"/>
      <c r="BT94" s="38"/>
      <c r="BU94" s="38"/>
      <c r="BV94" s="38"/>
      <c r="BW94" s="38"/>
      <c r="BX94" s="38"/>
      <c r="BY94" s="38"/>
      <c r="BZ94" s="38"/>
    </row>
    <row r="443" spans="4:60" s="28" customFormat="1">
      <c r="D443" s="109"/>
      <c r="E443" s="70"/>
      <c r="F443" s="29"/>
      <c r="G443" s="29"/>
      <c r="H443" s="29"/>
      <c r="I443" s="90"/>
      <c r="J443" s="29"/>
      <c r="K443" s="90"/>
      <c r="L443" s="90"/>
      <c r="M443" s="43"/>
      <c r="N443" s="43"/>
      <c r="O443" s="43"/>
      <c r="P443" s="53"/>
      <c r="Q443" s="43"/>
      <c r="R443" s="43"/>
      <c r="S443" s="43"/>
      <c r="T443" s="94"/>
      <c r="U443" s="43"/>
      <c r="V443" s="90"/>
      <c r="W443" s="43"/>
      <c r="X443" s="95"/>
      <c r="Y443" s="95"/>
      <c r="Z443" s="43"/>
      <c r="AA443" s="95"/>
      <c r="AB443" s="95"/>
      <c r="AC443" s="95"/>
      <c r="AD443" s="43"/>
      <c r="AE443" s="43"/>
      <c r="AF443" s="43"/>
      <c r="AG443" s="43"/>
      <c r="AH443" s="43"/>
      <c r="AI443" s="34"/>
      <c r="AJ443" s="34"/>
      <c r="AK443" s="34"/>
      <c r="AL443" s="34"/>
      <c r="AM443" s="34"/>
      <c r="AN443" s="34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30"/>
    </row>
  </sheetData>
  <autoFilter ref="A6:AC75"/>
  <dataValidations count="13">
    <dataValidation type="list" allowBlank="1" showInputMessage="1" showErrorMessage="1" sqref="I76:I442 V76:V442 K76:K442">
      <formula1>$BO$78:$BO$83</formula1>
    </dataValidation>
    <dataValidation type="list" allowBlank="1" showInputMessage="1" showErrorMessage="1" sqref="P7:P75 BD7:BF442 AR7:AW442 AO7:AP442">
      <formula1>$BJ$78:$BJ$80</formula1>
    </dataValidation>
    <dataValidation type="list" allowBlank="1" showInputMessage="1" showErrorMessage="1" sqref="AM7:AM442">
      <formula1>$BP$78:$BP$81</formula1>
    </dataValidation>
    <dataValidation type="list" allowBlank="1" showInputMessage="1" showErrorMessage="1" sqref="AY7:AY442">
      <formula1>$BI$78:$BI$82</formula1>
    </dataValidation>
    <dataValidation type="list" allowBlank="1" showInputMessage="1" showErrorMessage="1" sqref="J7:J75 W7:W75">
      <formula1>$BN$78:$BN$83</formula1>
    </dataValidation>
    <dataValidation type="list" allowBlank="1" showInputMessage="1" showErrorMessage="1" sqref="S7:S75">
      <formula1>$BU$78:$BU$85</formula1>
    </dataValidation>
    <dataValidation type="list" allowBlank="1" showInputMessage="1" showErrorMessage="1" sqref="R7:R75">
      <formula1>$BX$78:$BX$85</formula1>
    </dataValidation>
    <dataValidation type="list" allowBlank="1" showInputMessage="1" showErrorMessage="1" sqref="M7:M75">
      <formula1>$BQ$78:$BQ$83</formula1>
    </dataValidation>
    <dataValidation type="list" allowBlank="1" showInputMessage="1" showErrorMessage="1" sqref="Q7:Q75">
      <formula1>$BS$78:$BS$85</formula1>
    </dataValidation>
    <dataValidation type="list" allowBlank="1" showInputMessage="1" showErrorMessage="1" sqref="N7:N75">
      <formula1>$BR$78:$BR$83</formula1>
    </dataValidation>
    <dataValidation type="list" allowBlank="1" showInputMessage="1" showErrorMessage="1" sqref="D7:E75">
      <formula1>$BK$78:$BK$80</formula1>
    </dataValidation>
    <dataValidation type="list" allowBlank="1" showInputMessage="1" showErrorMessage="1" sqref="H39:H41 U39:U41">
      <formula1>$BL$52:$BL$60</formula1>
    </dataValidation>
    <dataValidation type="list" allowBlank="1" showInputMessage="1" showErrorMessage="1" sqref="H42:H75 U7:U38 U42:U75 H7:H38">
      <formula1>$BL$78:$BL$92</formula1>
    </dataValidation>
  </dataValidations>
  <pageMargins left="0.70866141732283472" right="0.70866141732283472" top="0.74803149606299213" bottom="0.74803149606299213" header="0.31496062992125984" footer="0.31496062992125984"/>
  <pageSetup paperSize="8" scale="54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P34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template sheet</vt:lpstr>
      <vt:lpstr>Sheet2</vt:lpstr>
      <vt:lpstr>Sheet3</vt:lpstr>
    </vt:vector>
  </TitlesOfParts>
  <Company>ASCo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tokelld</dc:creator>
  <cp:lastModifiedBy>Don McGilvery</cp:lastModifiedBy>
  <cp:lastPrinted>2014-05-16T02:19:50Z</cp:lastPrinted>
  <dcterms:created xsi:type="dcterms:W3CDTF">2013-12-04T03:56:30Z</dcterms:created>
  <dcterms:modified xsi:type="dcterms:W3CDTF">2015-04-28T03:05:09Z</dcterms:modified>
</cp:coreProperties>
</file>